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1.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codeName="ThisWorkbook"/>
  <mc:AlternateContent xmlns:mc="http://schemas.openxmlformats.org/markup-compatibility/2006">
    <mc:Choice Requires="x15">
      <x15ac:absPath xmlns:x15ac="http://schemas.microsoft.com/office/spreadsheetml/2010/11/ac" url="C:\Users\SEIDEX\Documents\SEIDEX 2018\ARL Colmena\2023\rESOLUCION 978\"/>
    </mc:Choice>
  </mc:AlternateContent>
  <xr:revisionPtr revIDLastSave="0" documentId="13_ncr:1_{83B2CD10-683F-46CC-A4B6-5E98AB90DD8C}" xr6:coauthVersionLast="47" xr6:coauthVersionMax="47" xr10:uidLastSave="{00000000-0000-0000-0000-000000000000}"/>
  <bookViews>
    <workbookView xWindow="-120" yWindow="-120" windowWidth="20730" windowHeight="11040" tabRatio="914" firstSheet="3" activeTab="8" xr2:uid="{00000000-000D-0000-FFFF-FFFF00000000}"/>
  </bookViews>
  <sheets>
    <sheet name="Indice" sheetId="8" r:id="rId1"/>
    <sheet name="Hoja1" sheetId="24" state="hidden" r:id="rId2"/>
    <sheet name="Formulario de Afiliación" sheetId="1" r:id="rId3"/>
    <sheet name="Instructivo Formulario Afili." sheetId="7" r:id="rId4"/>
    <sheet name="Sede 01 - Trabajadores" sheetId="4" r:id="rId5"/>
    <sheet name="Sede 02 - Trabajadores" sheetId="15" r:id="rId6"/>
    <sheet name="Instructivo Sedes" sheetId="5" r:id="rId7"/>
    <sheet name="INDEPENDIENTES 723" sheetId="17" r:id="rId8"/>
    <sheet name="Cód. Tipo de trabajador cotz" sheetId="6" r:id="rId9"/>
    <sheet name="Listado Actividades Economicas" sheetId="9" r:id="rId10"/>
    <sheet name="Formulario Afil Ind Voluntario" sheetId="21" r:id="rId11"/>
    <sheet name="Instructivo ind Volu " sheetId="25" r:id="rId12"/>
    <sheet name="subtipos" sheetId="19" r:id="rId13"/>
    <sheet name="Codigos ORP" sheetId="22" r:id="rId14"/>
  </sheets>
  <externalReferences>
    <externalReference r:id="rId15"/>
  </externalReferences>
  <definedNames>
    <definedName name="_xlnm._FilterDatabase" localSheetId="4" hidden="1">'Sede 01 - Trabajadores'!$D$37:$BT$58</definedName>
    <definedName name="_xlnm._FilterDatabase" localSheetId="5" hidden="1">'Sede 02 - Trabajadores'!$D$37:$BT$58</definedName>
    <definedName name="_xlnm.Print_Area" localSheetId="2">'Formulario de Afiliación'!$A$1:$AY$48</definedName>
    <definedName name="_xlnm.Print_Area" localSheetId="4">'Sede 01 - Trabajadores'!$C$5:$AL$28</definedName>
    <definedName name="_xlnm.Print_Area" localSheetId="5">'Sede 02 - Trabajadores'!$D$5:$AL$28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M61" i="7" l="1"/>
  <c r="M60" i="7"/>
  <c r="M59" i="7"/>
  <c r="K28" i="15"/>
  <c r="K27" i="15"/>
  <c r="K26" i="15"/>
  <c r="K25" i="15"/>
  <c r="K24" i="15"/>
  <c r="K28" i="4"/>
  <c r="K27" i="4"/>
  <c r="K26" i="4"/>
  <c r="K25" i="4"/>
  <c r="K24" i="4"/>
  <c r="AK30" i="15" l="1"/>
  <c r="AG58" i="4" l="1"/>
  <c r="AG57" i="4"/>
  <c r="AG56" i="4"/>
  <c r="AG55" i="4"/>
  <c r="AG54" i="4"/>
  <c r="AG53" i="4"/>
  <c r="AG52" i="4"/>
  <c r="AG51" i="4"/>
  <c r="AG50" i="4"/>
  <c r="AG49" i="4"/>
  <c r="AG48" i="4"/>
  <c r="AG47" i="4"/>
  <c r="AG46" i="4"/>
  <c r="AG45" i="4"/>
  <c r="AG44" i="4"/>
  <c r="AG43" i="4"/>
  <c r="AG42" i="4"/>
  <c r="AG41" i="4"/>
  <c r="AG40" i="4"/>
  <c r="AG39" i="4"/>
  <c r="I7" i="15" l="1"/>
  <c r="S65" i="15"/>
  <c r="F12" i="4" l="1"/>
  <c r="M15" i="4"/>
  <c r="Q14" i="4"/>
  <c r="M14" i="4"/>
  <c r="Q13" i="4"/>
  <c r="M13" i="4"/>
  <c r="Q12" i="4"/>
  <c r="M24" i="4" l="1"/>
  <c r="M25" i="4"/>
  <c r="M26" i="4"/>
  <c r="M27" i="4"/>
  <c r="M28" i="4"/>
  <c r="M26" i="1" l="1"/>
  <c r="M12" i="4" l="1"/>
  <c r="D65" i="15" l="1"/>
  <c r="H65" i="15" s="1"/>
  <c r="AO58" i="15"/>
  <c r="AG58" i="15"/>
  <c r="AO57" i="15"/>
  <c r="AG57" i="15"/>
  <c r="AO56" i="15"/>
  <c r="AG56" i="15"/>
  <c r="AO55" i="15"/>
  <c r="AG55" i="15"/>
  <c r="AO54" i="15"/>
  <c r="AG54" i="15"/>
  <c r="AO53" i="15"/>
  <c r="AG53" i="15"/>
  <c r="AO52" i="15"/>
  <c r="AG52" i="15"/>
  <c r="AO51" i="15"/>
  <c r="AG51" i="15"/>
  <c r="AO50" i="15"/>
  <c r="AG50" i="15"/>
  <c r="AO49" i="15"/>
  <c r="AG49" i="15"/>
  <c r="AO48" i="15"/>
  <c r="AG48" i="15"/>
  <c r="AO47" i="15"/>
  <c r="AG47" i="15"/>
  <c r="AO46" i="15"/>
  <c r="AG46" i="15"/>
  <c r="AO45" i="15"/>
  <c r="AG45" i="15"/>
  <c r="AO44" i="15"/>
  <c r="AG44" i="15"/>
  <c r="AO43" i="15"/>
  <c r="AG43" i="15"/>
  <c r="AO42" i="15"/>
  <c r="AG42" i="15"/>
  <c r="AO41" i="15"/>
  <c r="AG41" i="15"/>
  <c r="AG40" i="15"/>
  <c r="AO39" i="15"/>
  <c r="AG39" i="15"/>
  <c r="AI30" i="15"/>
  <c r="K7" i="15"/>
  <c r="G7" i="15"/>
  <c r="F15" i="4"/>
  <c r="AH65" i="15" l="1"/>
  <c r="R65" i="15"/>
  <c r="F65" i="15"/>
  <c r="N65" i="15"/>
  <c r="V65" i="15"/>
  <c r="Z65" i="15"/>
  <c r="AD65" i="15"/>
  <c r="G65" i="15"/>
  <c r="O65" i="15"/>
  <c r="W65" i="15"/>
  <c r="AA65" i="15"/>
  <c r="AE65" i="15"/>
  <c r="P65" i="15"/>
  <c r="T65" i="15"/>
  <c r="X65" i="15"/>
  <c r="AB65" i="15"/>
  <c r="AF65" i="15"/>
  <c r="E65" i="15"/>
  <c r="L65" i="15"/>
  <c r="Q65" i="15"/>
  <c r="U65" i="15"/>
  <c r="Y65" i="15"/>
  <c r="AC65" i="15"/>
  <c r="F16" i="4"/>
  <c r="I14" i="4"/>
  <c r="F14" i="4"/>
  <c r="I13" i="4"/>
  <c r="F13" i="4"/>
  <c r="H12" i="4"/>
  <c r="AO13" i="1" l="1"/>
  <c r="AB13" i="1"/>
  <c r="AO45" i="4"/>
  <c r="S65" i="4"/>
  <c r="D65" i="4"/>
  <c r="AO58" i="4"/>
  <c r="AO57" i="4"/>
  <c r="AO56" i="4"/>
  <c r="AO55" i="4"/>
  <c r="AO54" i="4"/>
  <c r="AO53" i="4"/>
  <c r="AO52" i="4"/>
  <c r="AO51" i="4"/>
  <c r="AO50" i="4"/>
  <c r="AO49" i="4"/>
  <c r="AO48" i="4"/>
  <c r="AO47" i="4"/>
  <c r="AO46" i="4"/>
  <c r="AO44" i="4"/>
  <c r="AO43" i="4"/>
  <c r="AO42" i="4"/>
  <c r="AO41" i="4"/>
  <c r="AO40" i="4"/>
  <c r="AO39" i="4"/>
  <c r="AI30" i="4"/>
  <c r="AK30" i="4"/>
  <c r="J210" i="7"/>
  <c r="J209" i="7"/>
  <c r="J208" i="7"/>
  <c r="J207" i="7"/>
  <c r="J206" i="7"/>
  <c r="J205" i="7"/>
  <c r="J204" i="7"/>
  <c r="J203" i="7"/>
  <c r="J202" i="7"/>
  <c r="J201" i="7"/>
  <c r="G7" i="4"/>
  <c r="K7" i="4"/>
  <c r="I7" i="4"/>
  <c r="H65" i="4" l="1"/>
  <c r="L65" i="4"/>
  <c r="Z65" i="4"/>
  <c r="E65" i="4"/>
  <c r="U65" i="4"/>
  <c r="N65" i="4"/>
  <c r="O65" i="4"/>
  <c r="AF65" i="4"/>
  <c r="X65" i="4"/>
  <c r="Q65" i="4"/>
  <c r="R65" i="4"/>
  <c r="AC65" i="4"/>
  <c r="T65" i="4"/>
  <c r="AE65" i="4"/>
  <c r="F65" i="4"/>
  <c r="Y65" i="4"/>
  <c r="AH65" i="4"/>
  <c r="AD65" i="4"/>
  <c r="V65" i="4"/>
  <c r="G65" i="4"/>
  <c r="P65" i="4"/>
  <c r="AB65" i="4"/>
  <c r="AA65" i="4"/>
  <c r="W6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Yasmin Eliana Romero Aperador</author>
  </authors>
  <commentList>
    <comment ref="D10" authorId="0" shapeId="0" xr:uid="{00000000-0006-0000-0700-000001000000}">
      <text>
        <r>
          <rPr>
            <b/>
            <sz val="8"/>
            <color indexed="8"/>
            <rFont val="Tahoma"/>
            <family val="2"/>
          </rPr>
          <t xml:space="preserve">IDENTIFICACIÓN CONSULTOR COMERCIAL:
</t>
        </r>
        <r>
          <rPr>
            <sz val="8"/>
            <color indexed="8"/>
            <rFont val="Tahoma"/>
            <family val="2"/>
          </rPr>
          <t>Registrar número de identificación. Para los casos de venta directa dejar vacío</t>
        </r>
      </text>
    </comment>
    <comment ref="E10" authorId="0" shapeId="0" xr:uid="{00000000-0006-0000-0700-000002000000}">
      <text>
        <r>
          <rPr>
            <b/>
            <sz val="8"/>
            <color indexed="8"/>
            <rFont val="Tahoma"/>
            <family val="2"/>
          </rPr>
          <t xml:space="preserve">NOMBRE CONSULTOR COMERCIAL:
</t>
        </r>
        <r>
          <rPr>
            <sz val="8"/>
            <color indexed="8"/>
            <rFont val="Tahoma"/>
            <family val="2"/>
          </rPr>
          <t>Registrar el nombre completo del consultor, de lo contrario registrar "VENTA DIRECTA"</t>
        </r>
      </text>
    </comment>
    <comment ref="N16" authorId="0" shapeId="0" xr:uid="{00000000-0006-0000-0700-000003000000}">
      <text>
        <r>
          <rPr>
            <b/>
            <sz val="8"/>
            <color indexed="8"/>
            <rFont val="Tahoma"/>
            <family val="2"/>
          </rPr>
          <t xml:space="preserve">CODIGO ACTIVIDAD ECONÓMICA DE LA EMPRESA:
</t>
        </r>
        <r>
          <rPr>
            <sz val="8"/>
            <color indexed="8"/>
            <rFont val="Tahoma"/>
            <family val="2"/>
          </rPr>
          <t xml:space="preserve">Ver listado en hoja anexa </t>
        </r>
      </text>
    </comment>
    <comment ref="O16" authorId="0" shapeId="0" xr:uid="{00000000-0006-0000-0700-000004000000}">
      <text>
        <r>
          <rPr>
            <b/>
            <sz val="8"/>
            <color indexed="8"/>
            <rFont val="Tahoma"/>
            <family val="2"/>
          </rPr>
          <t xml:space="preserve">NOMBRE ACTIVIDAD ECONÓMICA DE LA EMPRESA:
</t>
        </r>
        <r>
          <rPr>
            <sz val="8"/>
            <color indexed="8"/>
            <rFont val="Tahoma"/>
            <family val="2"/>
          </rPr>
          <t xml:space="preserve">Ver listado en hoja anexa </t>
        </r>
      </text>
    </comment>
    <comment ref="Q16" authorId="1" shapeId="0" xr:uid="{00000000-0006-0000-0700-000005000000}">
      <text>
        <r>
          <rPr>
            <sz val="9"/>
            <color indexed="81"/>
            <rFont val="Tahoma"/>
            <family val="2"/>
          </rPr>
          <t xml:space="preserve">Colectiva: Aplica únicamente al trabajador independiente que se afilia o reporta novedades a través de una asociación ó  agremiación.
</t>
        </r>
      </text>
    </comment>
    <comment ref="C21" authorId="0" shapeId="0" xr:uid="{00000000-0006-0000-0700-000006000000}">
      <text>
        <r>
          <rPr>
            <b/>
            <sz val="8"/>
            <color indexed="8"/>
            <rFont val="Tahoma"/>
            <family val="2"/>
          </rPr>
          <t>TIPO DOCUMENTO (OBLIGATORIO):</t>
        </r>
        <r>
          <rPr>
            <sz val="8"/>
            <color indexed="8"/>
            <rFont val="Tahoma"/>
            <family val="2"/>
          </rPr>
          <t xml:space="preserve"> Especifique el tipo de trámite:
</t>
        </r>
        <r>
          <rPr>
            <b/>
            <sz val="8"/>
            <color indexed="8"/>
            <rFont val="Tahoma"/>
            <family val="2"/>
          </rPr>
          <t xml:space="preserve">A = Afiliación
R = Retiro
N = Novedad
</t>
        </r>
      </text>
    </comment>
    <comment ref="D21" authorId="0" shapeId="0" xr:uid="{00000000-0006-0000-0700-000007000000}">
      <text>
        <r>
          <rPr>
            <b/>
            <sz val="8"/>
            <color indexed="8"/>
            <rFont val="Tahoma"/>
            <family val="2"/>
          </rPr>
          <t>Este campo se diligencia únicamente si el tipo de trámite es una NOVEDAD</t>
        </r>
      </text>
    </comment>
    <comment ref="AD21" authorId="1" shapeId="0" xr:uid="{00000000-0006-0000-0700-000008000000}">
      <text>
        <r>
          <rPr>
            <sz val="9"/>
            <color indexed="81"/>
            <rFont val="Tahoma"/>
            <family val="2"/>
          </rPr>
          <t>VALIDAR EN LA HOJA SUB TIPOS , QUE TIPO DE COTIZANTE APLICA SUBTIPOS DE COTIZANTE</t>
        </r>
      </text>
    </comment>
    <comment ref="AI21" authorId="0" shapeId="0" xr:uid="{00000000-0006-0000-0700-000009000000}">
      <text>
        <r>
          <rPr>
            <b/>
            <sz val="8"/>
            <color indexed="8"/>
            <rFont val="Tahoma"/>
            <family val="2"/>
          </rPr>
          <t xml:space="preserve">FECHA INICIO DEL CONTRATO:
</t>
        </r>
        <r>
          <rPr>
            <sz val="8"/>
            <color indexed="8"/>
            <rFont val="Tahoma"/>
            <family val="2"/>
          </rPr>
          <t>Corresponde a la fecha de inicio registrado en el contrato firmado entre contratista y contratante.</t>
        </r>
      </text>
    </comment>
    <comment ref="AJ21" authorId="0" shapeId="0" xr:uid="{00000000-0006-0000-0700-00000A000000}">
      <text>
        <r>
          <rPr>
            <b/>
            <sz val="8"/>
            <color indexed="8"/>
            <rFont val="Tahoma"/>
            <family val="2"/>
          </rPr>
          <t xml:space="preserve">FECHA TERMINACIÓN DEL CONTRATO:
</t>
        </r>
        <r>
          <rPr>
            <sz val="8"/>
            <color indexed="8"/>
            <rFont val="Tahoma"/>
            <family val="2"/>
          </rPr>
          <t>Corresponde a la fecha de terminación registrado en el contrato firmado entre contratista y contratante.</t>
        </r>
      </text>
    </comment>
    <comment ref="AN21" authorId="0" shapeId="0" xr:uid="{00000000-0006-0000-0700-00000B000000}">
      <text>
        <r>
          <rPr>
            <b/>
            <sz val="8"/>
            <color indexed="8"/>
            <rFont val="Tahoma"/>
            <family val="2"/>
          </rPr>
          <t xml:space="preserve">IBC: 
</t>
        </r>
        <r>
          <rPr>
            <sz val="8"/>
            <color indexed="8"/>
            <rFont val="Tahoma"/>
            <family val="2"/>
          </rPr>
          <t>Corresponde al 40% del valor neto de los honorarios o de la remuneración mensual por los servicios prestados</t>
        </r>
      </text>
    </comment>
    <comment ref="AO21" authorId="0" shapeId="0" xr:uid="{00000000-0006-0000-0700-00000C000000}">
      <text>
        <r>
          <rPr>
            <b/>
            <sz val="8"/>
            <color indexed="8"/>
            <rFont val="Tahoma"/>
            <family val="2"/>
          </rPr>
          <t xml:space="preserve">CÓDIGO ACTIVIDAD REALIZADA POR EL INDEPENDIENTE:
</t>
        </r>
        <r>
          <rPr>
            <sz val="8"/>
            <color indexed="8"/>
            <rFont val="Tahoma"/>
            <family val="2"/>
          </rPr>
          <t xml:space="preserve">
Ver listado en hoja anexa Código actividad Económica</t>
        </r>
      </text>
    </comment>
    <comment ref="AP21" authorId="0" shapeId="0" xr:uid="{00000000-0006-0000-0700-00000D000000}">
      <text>
        <r>
          <rPr>
            <b/>
            <sz val="8"/>
            <color indexed="8"/>
            <rFont val="Tahoma"/>
            <family val="2"/>
          </rPr>
          <t xml:space="preserve">NOMBRE ACTIVIDAD REALIZADA POR EL INDEPENDIENTE:
</t>
        </r>
        <r>
          <rPr>
            <sz val="8"/>
            <color indexed="8"/>
            <rFont val="Tahoma"/>
            <family val="2"/>
          </rPr>
          <t>Ver listado en hoja anexa Código actividad Económica</t>
        </r>
      </text>
    </comment>
    <comment ref="AS21" authorId="0" shapeId="0" xr:uid="{00000000-0006-0000-0700-00000E000000}">
      <text>
        <r>
          <rPr>
            <b/>
            <sz val="8"/>
            <color indexed="8"/>
            <rFont val="Tahoma"/>
            <family val="2"/>
          </rPr>
          <t xml:space="preserve">DIAS EN QUE SE EJECUTA LA ACTIVIDAD:
</t>
        </r>
        <r>
          <rPr>
            <sz val="8"/>
            <color indexed="8"/>
            <rFont val="Tahoma"/>
            <family val="2"/>
          </rPr>
          <t>Marcar solo con X los días en los que desarrolla la actividad</t>
        </r>
      </text>
    </comment>
    <comment ref="AZ21" authorId="0" shapeId="0" xr:uid="{00000000-0006-0000-0700-00000F000000}">
      <text>
        <r>
          <rPr>
            <b/>
            <sz val="8"/>
            <color indexed="8"/>
            <rFont val="Tahoma"/>
            <family val="2"/>
          </rPr>
          <t xml:space="preserve">HORARIO EN QUE SE EJECUTARA LA ACTIVIDAD:
</t>
        </r>
        <r>
          <rPr>
            <sz val="8"/>
            <color indexed="8"/>
            <rFont val="Tahoma"/>
            <family val="2"/>
          </rPr>
          <t>Marcar solo con X las horas en las que se desarrolla la actividad</t>
        </r>
      </text>
    </comment>
    <comment ref="BX21" authorId="0" shapeId="0" xr:uid="{00000000-0006-0000-0700-000010000000}">
      <text>
        <r>
          <rPr>
            <b/>
            <sz val="8"/>
            <color indexed="8"/>
            <rFont val="Tahoma"/>
            <family val="2"/>
          </rPr>
          <t xml:space="preserve">CÓDIGO CENTRO DE TRABAJO:
</t>
        </r>
        <r>
          <rPr>
            <sz val="8"/>
            <color indexed="8"/>
            <rFont val="Tahoma"/>
            <family val="2"/>
          </rPr>
          <t>Código sede en la que se realiza la labor</t>
        </r>
      </text>
    </comment>
    <comment ref="BY21" authorId="0" shapeId="0" xr:uid="{00000000-0006-0000-0700-000011000000}">
      <text>
        <r>
          <rPr>
            <b/>
            <sz val="8"/>
            <color indexed="8"/>
            <rFont val="Tahoma"/>
            <family val="2"/>
          </rPr>
          <t xml:space="preserve">NOMBRE CENTRO DE TRABAJO:
</t>
        </r>
        <r>
          <rPr>
            <sz val="8"/>
            <color indexed="8"/>
            <rFont val="Tahoma"/>
            <family val="2"/>
          </rPr>
          <t>Nombre sede en la que se realiza la labor</t>
        </r>
      </text>
    </comment>
    <comment ref="BZ21" authorId="0" shapeId="0" xr:uid="{00000000-0006-0000-0700-000012000000}">
      <text>
        <r>
          <rPr>
            <b/>
            <sz val="8"/>
            <color indexed="8"/>
            <rFont val="Tahoma"/>
            <family val="2"/>
          </rPr>
          <t xml:space="preserve">OBLIGATORIO:
</t>
        </r>
        <r>
          <rPr>
            <sz val="8"/>
            <color indexed="8"/>
            <rFont val="Tahoma"/>
            <family val="2"/>
          </rPr>
          <t xml:space="preserve">
Ver listado en hoja anexa Código actividad Económica </t>
        </r>
      </text>
    </comment>
    <comment ref="CC21" authorId="0" shapeId="0" xr:uid="{00000000-0006-0000-0700-000013000000}">
      <text>
        <r>
          <rPr>
            <b/>
            <sz val="8"/>
            <color indexed="8"/>
            <rFont val="Tahoma"/>
            <family val="2"/>
          </rPr>
          <t xml:space="preserve">DIRECCIÓN DEL CENTRO TRABAJO:
</t>
        </r>
        <r>
          <rPr>
            <sz val="8"/>
            <color indexed="8"/>
            <rFont val="Tahoma"/>
            <family val="2"/>
          </rPr>
          <t>Registre la Dirección del centro de trabajo en la cual se realizará la labor contratada.</t>
        </r>
      </text>
    </comment>
    <comment ref="CD21" authorId="0" shapeId="0" xr:uid="{00000000-0006-0000-0700-000014000000}">
      <text>
        <r>
          <rPr>
            <b/>
            <sz val="8"/>
            <color indexed="8"/>
            <rFont val="Tahoma"/>
            <family val="2"/>
          </rPr>
          <t xml:space="preserve">DEPARTAMENTO CENTRO TRABAJO:
</t>
        </r>
        <r>
          <rPr>
            <sz val="8"/>
            <color indexed="8"/>
            <rFont val="Tahoma"/>
            <family val="2"/>
          </rPr>
          <t xml:space="preserve">
Registre el Departamento del centro de trabajo en la cual se realizará la labor contratada</t>
        </r>
      </text>
    </comment>
    <comment ref="CE21" authorId="0" shapeId="0" xr:uid="{00000000-0006-0000-0700-000015000000}">
      <text>
        <r>
          <rPr>
            <b/>
            <sz val="8"/>
            <color indexed="8"/>
            <rFont val="Tahoma"/>
            <family val="2"/>
          </rPr>
          <t xml:space="preserve">CIUDAD CENTRO TRABAJO:
</t>
        </r>
        <r>
          <rPr>
            <sz val="8"/>
            <color indexed="8"/>
            <rFont val="Tahoma"/>
            <family val="2"/>
          </rPr>
          <t xml:space="preserve">
Registre la Ciudad del centro de trabajo en la cual se realizará la labor contratada</t>
        </r>
      </text>
    </comment>
    <comment ref="CG21" authorId="0" shapeId="0" xr:uid="{00000000-0006-0000-0700-000016000000}">
      <text>
        <r>
          <rPr>
            <b/>
            <sz val="8"/>
            <color indexed="8"/>
            <rFont val="Tahoma"/>
            <family val="2"/>
          </rPr>
          <t xml:space="preserve">TELÉFONO CENTRO TRABAJO:
</t>
        </r>
        <r>
          <rPr>
            <sz val="8"/>
            <color indexed="8"/>
            <rFont val="Tahoma"/>
            <family val="2"/>
          </rPr>
          <t xml:space="preserve">
Registre el teléfono del centro de trabajo en la cual se realizará la labor contratada</t>
        </r>
      </text>
    </comment>
    <comment ref="CH21" authorId="0" shapeId="0" xr:uid="{00000000-0006-0000-0700-000017000000}">
      <text>
        <r>
          <rPr>
            <b/>
            <sz val="8"/>
            <color indexed="8"/>
            <rFont val="Tahoma"/>
            <family val="2"/>
          </rPr>
          <t xml:space="preserve">TELÉFONO CENTRO TRABAJO:
</t>
        </r>
        <r>
          <rPr>
            <sz val="8"/>
            <color indexed="8"/>
            <rFont val="Tahoma"/>
            <family val="2"/>
          </rPr>
          <t xml:space="preserve">
Registre el CELUAR del centro de trabajo en la cual se realizará la labor contratada</t>
        </r>
      </text>
    </comment>
    <comment ref="CI21" authorId="0" shapeId="0" xr:uid="{00000000-0006-0000-0700-000018000000}">
      <text>
        <r>
          <rPr>
            <b/>
            <sz val="8"/>
            <color indexed="8"/>
            <rFont val="Tahoma"/>
            <family val="2"/>
          </rPr>
          <t xml:space="preserve">TELÉFONO CENTRO TRABAJO:
</t>
        </r>
        <r>
          <rPr>
            <sz val="8"/>
            <color indexed="8"/>
            <rFont val="Tahoma"/>
            <family val="2"/>
          </rPr>
          <t xml:space="preserve">
Registre el teléfono del centro de trabajo en la cual se realizará la labor contratada</t>
        </r>
      </text>
    </comment>
  </commentList>
</comments>
</file>

<file path=xl/sharedStrings.xml><?xml version="1.0" encoding="utf-8"?>
<sst xmlns="http://schemas.openxmlformats.org/spreadsheetml/2006/main" count="6211" uniqueCount="2570">
  <si>
    <t xml:space="preserve">Fecha de radicación </t>
  </si>
  <si>
    <t>Fecha inicio de cobertura</t>
  </si>
  <si>
    <t>Fecha fin de cobertura</t>
  </si>
  <si>
    <t>D</t>
  </si>
  <si>
    <t>M</t>
  </si>
  <si>
    <t>I. DATOS DEL TRÁMITE</t>
  </si>
  <si>
    <t>1. Tipo de trámite</t>
  </si>
  <si>
    <t>3. Tipo de aportante</t>
  </si>
  <si>
    <t xml:space="preserve">A. Afiliación </t>
  </si>
  <si>
    <t>B. Traslado</t>
  </si>
  <si>
    <t xml:space="preserve">C. Terminación de la afiliación </t>
  </si>
  <si>
    <t>Código</t>
  </si>
  <si>
    <t>Natural</t>
  </si>
  <si>
    <t>II. DATOS BÁSICOS DEL EMPLEADOR</t>
  </si>
  <si>
    <t>1. Apellidos y nombres o razón social</t>
  </si>
  <si>
    <t>4. Apellidos y nombres del Representante Legal</t>
  </si>
  <si>
    <t>Primer nombre</t>
  </si>
  <si>
    <t>Segundo nombre</t>
  </si>
  <si>
    <t>5. Tipo de documento</t>
  </si>
  <si>
    <t>III. DATOS COMPLEMENTARIOS</t>
  </si>
  <si>
    <t>Correo electrónico</t>
  </si>
  <si>
    <t>Zona</t>
  </si>
  <si>
    <t>Urbana</t>
  </si>
  <si>
    <t>Rural</t>
  </si>
  <si>
    <t>3. Tipo de documento</t>
  </si>
  <si>
    <t xml:space="preserve">2. Clase de riesgo </t>
  </si>
  <si>
    <t>I</t>
  </si>
  <si>
    <t>II</t>
  </si>
  <si>
    <t>III</t>
  </si>
  <si>
    <t>IV</t>
  </si>
  <si>
    <t>V</t>
  </si>
  <si>
    <t>Al día</t>
  </si>
  <si>
    <t>En mora</t>
  </si>
  <si>
    <t>Acuerdo de pago</t>
  </si>
  <si>
    <t>V. DECLARACIONES Y AUTORIZACIONES</t>
  </si>
  <si>
    <t>VI. FIRMAS</t>
  </si>
  <si>
    <t>IV. SEDES Y CENTROS DE TRABAJO - (B. TRASLADO)</t>
  </si>
  <si>
    <t>Centralizada</t>
  </si>
  <si>
    <t>Descentralizada</t>
  </si>
  <si>
    <t>Turnos</t>
  </si>
  <si>
    <t>Rotativa</t>
  </si>
  <si>
    <t>Presencial</t>
  </si>
  <si>
    <t>Teletrabajo</t>
  </si>
  <si>
    <t>Dependiente</t>
  </si>
  <si>
    <t>Municipio</t>
  </si>
  <si>
    <t>Departamento:</t>
  </si>
  <si>
    <t>Servicio Doméstico</t>
  </si>
  <si>
    <t>Funcionarios públicos sin tope máximo de IBC</t>
  </si>
  <si>
    <t>Profesor de establecimiento particular</t>
  </si>
  <si>
    <t>Dependiente entidades o Universidades públicas de los regímenes especial y de excepción</t>
  </si>
  <si>
    <t>Cooperados o precooperativas de trabajo asociado</t>
  </si>
  <si>
    <t>Femenino</t>
  </si>
  <si>
    <t>Cotizante miembro de la carrera diplomática o consular de un país extranjero o funcionario de organismo multilateral</t>
  </si>
  <si>
    <t>Masculino</t>
  </si>
  <si>
    <t>Cotizante dependiente de empleo de emergencia con duración mayor o igual a un mes</t>
  </si>
  <si>
    <t>Cotizante dependiente de empleo de emergencia con duración menor a un mes</t>
  </si>
  <si>
    <t>Departamento</t>
  </si>
  <si>
    <t>Zona
(Rural/Urbana)</t>
  </si>
  <si>
    <t>Dirección</t>
  </si>
  <si>
    <t>Teléfono</t>
  </si>
  <si>
    <t>Trabajador dependiente de entidad beneficiaria del sistema general de participaciones – Aportes patronales</t>
  </si>
  <si>
    <t>CC</t>
  </si>
  <si>
    <t>Trabajador de tiempo parcial.</t>
  </si>
  <si>
    <t>CE</t>
  </si>
  <si>
    <t>Afiliado participe – dependiente</t>
  </si>
  <si>
    <t>PA</t>
  </si>
  <si>
    <t>Estudiantes (Régimen especial ley 789 de 2002)</t>
  </si>
  <si>
    <t>CD</t>
  </si>
  <si>
    <t>Estudiantes de postgrado en salud</t>
  </si>
  <si>
    <t>SC</t>
  </si>
  <si>
    <t>PE</t>
  </si>
  <si>
    <t>TI</t>
  </si>
  <si>
    <t>RC</t>
  </si>
  <si>
    <t>Fecha de nacimiento</t>
  </si>
  <si>
    <t>Cargo</t>
  </si>
  <si>
    <t>Salario</t>
  </si>
  <si>
    <t>EPS</t>
  </si>
  <si>
    <t>Celular</t>
  </si>
  <si>
    <t>Municipio/Distrito</t>
  </si>
  <si>
    <t>Localidad</t>
  </si>
  <si>
    <t>Jornada</t>
  </si>
  <si>
    <t>Modalidad</t>
  </si>
  <si>
    <t>Día</t>
  </si>
  <si>
    <t>Mes</t>
  </si>
  <si>
    <t>Año</t>
  </si>
  <si>
    <t>L</t>
  </si>
  <si>
    <t>J</t>
  </si>
  <si>
    <t>S</t>
  </si>
  <si>
    <t>11</t>
  </si>
  <si>
    <t>12</t>
  </si>
  <si>
    <t>* Los campos que a continuación se requieren son de carácter obligatorio:</t>
  </si>
  <si>
    <t>Primer apellido del responsable del centro de trabajo.</t>
  </si>
  <si>
    <t>Segundo apellido del responsable del centro de trabajo.</t>
  </si>
  <si>
    <t>Primer nombre del responsable del centro de trabajo.</t>
  </si>
  <si>
    <t>Segundo nombre del responsable del centro de trabajo.</t>
  </si>
  <si>
    <t>Tipo de documento del responsable del centro de trabajo.</t>
  </si>
  <si>
    <t>Correo electrónico del responsable del centro de trabajo.</t>
  </si>
  <si>
    <t>DETALLE</t>
  </si>
  <si>
    <t>ESTUDIANTES</t>
  </si>
  <si>
    <t>NOMBRE</t>
  </si>
  <si>
    <t>A- PENSIONADO</t>
  </si>
  <si>
    <t>C - OTRO SUB TIPO</t>
  </si>
  <si>
    <t>03</t>
  </si>
  <si>
    <t xml:space="preserve">Cotizante no obligado a cotización a pensiones por edad. </t>
  </si>
  <si>
    <t>04</t>
  </si>
  <si>
    <t>Cotizante con requisitos cumplidos para pensión.</t>
  </si>
  <si>
    <t>05</t>
  </si>
  <si>
    <t xml:space="preserve">Cotizante a quien se le ha reconocido indemnización sustitutiva o devolución de saldos. </t>
  </si>
  <si>
    <t>06</t>
  </si>
  <si>
    <t>TIPO DE COTIZANTE</t>
  </si>
  <si>
    <t>SUBTIPOS DE COTIZANTE</t>
  </si>
  <si>
    <t>DEPENDIENTE</t>
  </si>
  <si>
    <t>X</t>
  </si>
  <si>
    <t xml:space="preserve"> </t>
  </si>
  <si>
    <t>7. Correo electrónico</t>
  </si>
  <si>
    <t>Localidad/Comuna</t>
  </si>
  <si>
    <t>5. Correo electrónico</t>
  </si>
  <si>
    <t>Única</t>
  </si>
  <si>
    <r>
      <t xml:space="preserve">Fecha fin de cobertura: </t>
    </r>
    <r>
      <rPr>
        <sz val="11"/>
        <color theme="8" tint="-0.499984740745262"/>
        <rFont val="Calibri"/>
        <family val="2"/>
        <scheme val="minor"/>
      </rPr>
      <t>este dato se registra en formato día/mes/año.</t>
    </r>
  </si>
  <si>
    <t>A.</t>
  </si>
  <si>
    <t>B.</t>
  </si>
  <si>
    <t>C.</t>
  </si>
  <si>
    <t>Publica</t>
  </si>
  <si>
    <t>Privada</t>
  </si>
  <si>
    <t>Mixta</t>
  </si>
  <si>
    <t>Organismos multilaterales</t>
  </si>
  <si>
    <t>01</t>
  </si>
  <si>
    <t>Empleador</t>
  </si>
  <si>
    <t>02</t>
  </si>
  <si>
    <t>Cooperativas y pre cooperativas de trabajo asociado.</t>
  </si>
  <si>
    <t>09</t>
  </si>
  <si>
    <t>NI</t>
  </si>
  <si>
    <t>*</t>
  </si>
  <si>
    <t xml:space="preserve">* </t>
  </si>
  <si>
    <t>Primer apellido</t>
  </si>
  <si>
    <t>Clase de riesgo</t>
  </si>
  <si>
    <t>Clase I</t>
  </si>
  <si>
    <t>Clase II</t>
  </si>
  <si>
    <t>Clase III</t>
  </si>
  <si>
    <t>Clase IV</t>
  </si>
  <si>
    <t>Clase V</t>
  </si>
  <si>
    <t>B. TRASLADO</t>
  </si>
  <si>
    <t>14-04</t>
  </si>
  <si>
    <t>14-07</t>
  </si>
  <si>
    <t>14-08</t>
  </si>
  <si>
    <t>14-17</t>
  </si>
  <si>
    <t>14-18</t>
  </si>
  <si>
    <t>14-23</t>
  </si>
  <si>
    <t>14-25</t>
  </si>
  <si>
    <t>14-11</t>
  </si>
  <si>
    <t>14-29</t>
  </si>
  <si>
    <t>14-30</t>
  </si>
  <si>
    <t>Compañía De Seguros De Vida Aurora</t>
  </si>
  <si>
    <t>Liberty Seguros De Vida</t>
  </si>
  <si>
    <t>Positiva Compañía De Seguros de Vida</t>
  </si>
  <si>
    <t>Compañía Suramericana Administradora De Riesgos Profesionales y Seguros Vida</t>
  </si>
  <si>
    <t>La Equidad Seguros De Vida Organismo Cooperativo - La Equidad Vida</t>
  </si>
  <si>
    <t>Con acuerdo de pago</t>
  </si>
  <si>
    <t>Tipos de documentos de afiliación</t>
  </si>
  <si>
    <t xml:space="preserve">Tipo de documento de identificación </t>
  </si>
  <si>
    <t>Entidades de derecho publico no sometida a la legislación colombiana</t>
  </si>
  <si>
    <t>Misión diplomática, consular o de organismos multilaterales no sometidos a la legislación colombiana.</t>
  </si>
  <si>
    <r>
      <t xml:space="preserve">2. Apellidos y nombres del responsable de la sede principal: </t>
    </r>
    <r>
      <rPr>
        <sz val="11"/>
        <color theme="8" tint="-0.499984740745262"/>
        <rFont val="Calibri"/>
        <family val="2"/>
        <scheme val="minor"/>
      </rPr>
      <t>datos obligatorios. Estos datos deben ser registrados en las casillas correspondientes, en forma idéntica a como aparecen en el documento de identificación.</t>
    </r>
  </si>
  <si>
    <t>Tipo de documento de identificación del responsable de la sede</t>
  </si>
  <si>
    <t xml:space="preserve">Código </t>
  </si>
  <si>
    <t>Código y nombre de la ARL</t>
  </si>
  <si>
    <t>Código ARL</t>
  </si>
  <si>
    <t>ACTIVIDADES INMOBILIARIAS</t>
  </si>
  <si>
    <t>INDUSTRIAS MANUFACTURERAS</t>
  </si>
  <si>
    <t>OTRAS ACTIVIDADES DE SERVICIOS</t>
  </si>
  <si>
    <t>ANEXO DE SEDES, CENTROS DE TRABAJO Y TRABAJADORES</t>
  </si>
  <si>
    <t>FORMULARIO DE AFILIACIÓN</t>
  </si>
  <si>
    <t>Tipo de persona</t>
  </si>
  <si>
    <t xml:space="preserve">Entidades o universidades publicas </t>
  </si>
  <si>
    <t xml:space="preserve">Misión diplomática, consular o de organismos multilaterales </t>
  </si>
  <si>
    <t>00</t>
  </si>
  <si>
    <t>seleccione código</t>
  </si>
  <si>
    <t>URBANA</t>
  </si>
  <si>
    <t>RURAL</t>
  </si>
  <si>
    <t>4. Número de sedes</t>
  </si>
  <si>
    <t>5.Número de centros de trabajo</t>
  </si>
  <si>
    <t>6. Número total de trabajadores o estudiantes</t>
  </si>
  <si>
    <t>7. Monto total de la cotización</t>
  </si>
  <si>
    <t>8. Estado de cuenta del empleador</t>
  </si>
  <si>
    <t>3. Número de sedes</t>
  </si>
  <si>
    <t>4.Número de centros de trabajo</t>
  </si>
  <si>
    <t>5. Número inicial de trabajadores o estudiantes</t>
  </si>
  <si>
    <t>6. Valor total de nómina</t>
  </si>
  <si>
    <t xml:space="preserve">IV. SEDES Y CENTROS DE TRABAJO </t>
  </si>
  <si>
    <t>2. Representante Legal de Colmena Seguros</t>
  </si>
  <si>
    <t xml:space="preserve">Los siguientes datos de trabajadores son de diligenciamiento obligatorio                                                               -                                                           (Campos de diligenciamiento obligatorio)                                                                 -                                          Los siguientes datos de trabajadores son de diligenciamiento obligatorio                                                                                            -                                                                       (Campos de diligenciamiento obligatorio)                                                                -                                  Los siguientes datos de trabajadores son de diligenciamiento obligatorio                                                                                          -                                                                     (Campos de diligenciamiento obligatorio)                                                                       </t>
  </si>
  <si>
    <t xml:space="preserve">RESPONSABLE DEL CENTRO DE TRABAJO </t>
  </si>
  <si>
    <t xml:space="preserve">  Lugar de afiliación                                      
(Ciudad - Departamento)</t>
  </si>
  <si>
    <t>Nombre:</t>
  </si>
  <si>
    <t>Código:</t>
  </si>
  <si>
    <t>Uso exclusivo de COLMENA SEGUROS</t>
  </si>
  <si>
    <t>HOJA 1: Formulario de Afiliación</t>
  </si>
  <si>
    <t>Código.</t>
  </si>
  <si>
    <t>Nombre de la sede principal.</t>
  </si>
  <si>
    <t>Dirección.</t>
  </si>
  <si>
    <t>Teléfono fijo/celular.</t>
  </si>
  <si>
    <t>Correo electrónico.</t>
  </si>
  <si>
    <t>Municipio/Distrito.</t>
  </si>
  <si>
    <t>Zona: urbana o rural donde se ubica la sede principal.</t>
  </si>
  <si>
    <t>Localidad/Comuna, si existe en su ciudad.</t>
  </si>
  <si>
    <t>Departamento.</t>
  </si>
  <si>
    <t>Primer apellido.</t>
  </si>
  <si>
    <t>Segundo apellido (cuando aplique).</t>
  </si>
  <si>
    <t>Primer nombre.</t>
  </si>
  <si>
    <t>Segundo nombre (cuando aplique).</t>
  </si>
  <si>
    <t>Empleador.</t>
  </si>
  <si>
    <t>Cancelación por liquidación de la empresa.</t>
  </si>
  <si>
    <t>Cancelación por sustitución patronal.</t>
  </si>
  <si>
    <t>Cancelación por fusión.</t>
  </si>
  <si>
    <t>Cancelación por absorción .</t>
  </si>
  <si>
    <t>Cancelación por cambio de NIT.</t>
  </si>
  <si>
    <t>Cancelación por retiro masivo de trabajadores.</t>
  </si>
  <si>
    <t>Cancelación por cese de actividades definitivas.</t>
  </si>
  <si>
    <t>Decisión unilateral de terminar el contrato.</t>
  </si>
  <si>
    <t>Privada.</t>
  </si>
  <si>
    <t>Mixta.</t>
  </si>
  <si>
    <t>Organismos multilaterales.</t>
  </si>
  <si>
    <t>Número</t>
  </si>
  <si>
    <t>Código de actividad económica</t>
  </si>
  <si>
    <t>Total centros de trabajo</t>
  </si>
  <si>
    <t>Número de trabajadores</t>
  </si>
  <si>
    <t>Código del centro de trabajo</t>
  </si>
  <si>
    <t>Pensión</t>
  </si>
  <si>
    <t>Código del tipo de trabajador</t>
  </si>
  <si>
    <t>Subtipo de afiliado</t>
  </si>
  <si>
    <t>Nombre  de la sede:</t>
  </si>
  <si>
    <t>Tipo de documento</t>
  </si>
  <si>
    <t>Segundo apellido</t>
  </si>
  <si>
    <t>Número de identificación</t>
  </si>
  <si>
    <t>Centralizada o descentralizada</t>
  </si>
  <si>
    <t>Cantidad de trabajadores y estudiantes</t>
  </si>
  <si>
    <t>Monto total de cotización</t>
  </si>
  <si>
    <t>Tipo de documento:</t>
  </si>
  <si>
    <t>Número de radicación</t>
  </si>
  <si>
    <r>
      <rPr>
        <b/>
        <sz val="11"/>
        <color theme="8" tint="-0.499984740745262"/>
        <rFont val="Calibri"/>
        <family val="2"/>
        <scheme val="minor"/>
      </rPr>
      <t xml:space="preserve">Departamento: </t>
    </r>
    <r>
      <rPr>
        <sz val="11"/>
        <color theme="8" tint="-0.499984740745262"/>
        <rFont val="Calibri"/>
        <family val="2"/>
        <scheme val="minor"/>
      </rPr>
      <t>escribe el departamento donde se encuentra la sede.</t>
    </r>
  </si>
  <si>
    <t>INFORMACIÓN DEL RESPONSABLE DE LA SEDE</t>
  </si>
  <si>
    <t>Primer apellido del responsable de la sede.</t>
  </si>
  <si>
    <t>Segundo apellido del responsable de la sede.</t>
  </si>
  <si>
    <t>Primer nombre del responsable de la sede.</t>
  </si>
  <si>
    <t>Segundo nombre del responsable de la sede.</t>
  </si>
  <si>
    <t>Tipo de documento del responsable de la sede.</t>
  </si>
  <si>
    <t>Número de documento del responsable de la sede.</t>
  </si>
  <si>
    <t>Correo electrónico del responsable de la sede.</t>
  </si>
  <si>
    <t>NOVEDADES Y AUTOLIQUIDACIÓN</t>
  </si>
  <si>
    <t>Indica si el reporte de novedades se realiza de manera centralizada o descentralizada.</t>
  </si>
  <si>
    <t>INFORMACIÓN DE NÓMINA</t>
  </si>
  <si>
    <t>Primer nombre del trabajador.</t>
  </si>
  <si>
    <t>Segundo nombre del trabajador.</t>
  </si>
  <si>
    <t>Datos de los estudiantes</t>
  </si>
  <si>
    <t>Dependiente.</t>
  </si>
  <si>
    <t>Servicio doméstico.</t>
  </si>
  <si>
    <t>Funcionarios públicos sin tope máximo de IBC.</t>
  </si>
  <si>
    <t>Aprendices en etapa productiva.</t>
  </si>
  <si>
    <t>Profesor de establecimiento particular.</t>
  </si>
  <si>
    <t>Dependiente de entidades o universidades públicas de los regímenes Especial y de Excepción.</t>
  </si>
  <si>
    <t>Cooperados o de precooperativas de trabajo asociado.</t>
  </si>
  <si>
    <t>Cotizante miembro de la carrera diplomática, consular de un país extranjero o funcionario de organismo multilateral.</t>
  </si>
  <si>
    <t>Cotizante dependiente de empleo de emergencia con duración mayor o igual a un mes.</t>
  </si>
  <si>
    <t>Cotizante dependiente de empleo de emergencia con duración menor a un mes.</t>
  </si>
  <si>
    <t>Trabajador dependiente de entidad beneficiaria del sistema general de participaciones – aportes patronales.</t>
  </si>
  <si>
    <t>Afiliado partícipe – dependiente.</t>
  </si>
  <si>
    <t>Estudiantes (Régimen Especial Ley 789 de 2002).</t>
  </si>
  <si>
    <t>Estudiantes de postgrado en salud.</t>
  </si>
  <si>
    <t>Estudiantes de prácticas laborales en el sector público.</t>
  </si>
  <si>
    <t>CÓDIGO DE SUBTIPO COTIZANTE</t>
  </si>
  <si>
    <t>Conductores de servicio público de transporte terrestre, automotor individual de pasajeros en vehículos de taxi.</t>
  </si>
  <si>
    <t>Cooperados o de Precooperativas de trabajo asociado.</t>
  </si>
  <si>
    <t>Trabajador dependiente de entidad beneficiaria del sistema general de participaciones – Aportes patronales.</t>
  </si>
  <si>
    <t>ÍNDICE DE DILIGENCIAMIENTO DEL FORMULARIO DE AFILIACIÓN</t>
  </si>
  <si>
    <t>Haz click en cada botón</t>
  </si>
  <si>
    <t>Dirección de la sede principal</t>
  </si>
  <si>
    <r>
      <t xml:space="preserve">Fecha inicio de cobertura: </t>
    </r>
    <r>
      <rPr>
        <sz val="11"/>
        <color theme="8" tint="-0.499984740745262"/>
        <rFont val="Calibri"/>
        <family val="2"/>
        <scheme val="minor"/>
      </rPr>
      <t>este dato se registra en formato día/mes/año.</t>
    </r>
  </si>
  <si>
    <t>DATOS DE LOS ESTUDIANTES</t>
  </si>
  <si>
    <t>Dependiente pensionado por vejez, jubilación o invalidez. Activo.</t>
  </si>
  <si>
    <t>INSTRUCTIVO DE DILIGENCIAMIENTO DEL FORMULARIO DE AFILIACIÓN Y NOVEDADES DEL EMPLEADOR</t>
  </si>
  <si>
    <t>Nombre sucursal: campo de uso exclusivo de Colmena Seguros.</t>
  </si>
  <si>
    <r>
      <rPr>
        <b/>
        <sz val="11"/>
        <color theme="8" tint="-0.499984740745262"/>
        <rFont val="Calibri"/>
        <family val="2"/>
        <scheme val="minor"/>
      </rPr>
      <t xml:space="preserve">Fecha de radicación: </t>
    </r>
    <r>
      <rPr>
        <sz val="11"/>
        <color theme="8" tint="-0.499984740745262"/>
        <rFont val="Calibri"/>
        <family val="2"/>
        <scheme val="minor"/>
      </rPr>
      <t>este dato corresponde a la fecha en la que la Administradora de Riesgos Laborales (ARL) recibe físicamente el formulario de afiliación y traslado del Empleador al Sistema General de Riesgos (SGRL) en dicha entidad.</t>
    </r>
  </si>
  <si>
    <r>
      <rPr>
        <b/>
        <sz val="11"/>
        <color theme="8" tint="-0.499984740745262"/>
        <rFont val="Calibri"/>
        <family val="2"/>
        <scheme val="minor"/>
      </rPr>
      <t>Número de radicación del trámite</t>
    </r>
    <r>
      <rPr>
        <sz val="11"/>
        <color theme="8" tint="-0.499984740745262"/>
        <rFont val="Calibri"/>
        <family val="2"/>
        <scheme val="minor"/>
      </rPr>
      <t>: campo de uso exclusivo de Colmena Seguros. Número que se asigna de forma consecutiva a cada trámite.</t>
    </r>
  </si>
  <si>
    <r>
      <t xml:space="preserve">Código sucursal: </t>
    </r>
    <r>
      <rPr>
        <sz val="11"/>
        <color theme="8" tint="-0.499984740745262"/>
        <rFont val="Calibri"/>
        <family val="2"/>
        <scheme val="minor"/>
      </rPr>
      <t>campo de uso exclusivo de Colmena Seguros.</t>
    </r>
  </si>
  <si>
    <t>Estos datos se refieren a la descripción del trámite  que se realiza mediante la suscripción del "Formulario de afiliación y reporte de novedades del Empleador al Sistema General de Riesgos Laborales (SGRL)". Por lo tanto, son de diligenciamiento obligatorio para el responsable del trámite cuando se registre una afiliación o una novedad del Empleador ante la ARL.</t>
  </si>
  <si>
    <t>Afiliación: aplica cuando se registra una afiliación al Sistema General de Riesgos Laborales (SGRL), en condición de Empleador, siempre que se cumplan las condiciones para ello.</t>
  </si>
  <si>
    <t>Traslado: aplica cuando se registra una solicitud de novedad ante la ARL por parte del Empleador, en cumplimiento de las reglas definidas en las normas que rigen para este trámite.</t>
  </si>
  <si>
    <t>Terminación de la afiliación: aplica cuando se registra la terminación de la afiliación del Empleador con un ARL. Los valores permitidos son los siguientes:</t>
  </si>
  <si>
    <t xml:space="preserve">Tipo de documento de afiliación </t>
  </si>
  <si>
    <r>
      <t xml:space="preserve">2. Naturaleza jurídica del Empleador: </t>
    </r>
    <r>
      <rPr>
        <sz val="11"/>
        <color theme="8" tint="-0.499984740745262"/>
        <rFont val="Calibri"/>
        <family val="2"/>
        <scheme val="minor"/>
      </rPr>
      <t>dato obligatorio. Lo suministra quien realiza la afiliación.
Identifica la naturaleza jurídica del Empleador y escribe el código correspondiente, de acuerdo con las siguientes opciones:</t>
    </r>
  </si>
  <si>
    <t>Naturaleza jurídica del Empleador</t>
  </si>
  <si>
    <t>Pública.</t>
  </si>
  <si>
    <t>Entidades de derecho público no sometidas a la legislación colombiana.</t>
  </si>
  <si>
    <r>
      <t xml:space="preserve">3. Tipo de aportante: </t>
    </r>
    <r>
      <rPr>
        <sz val="11"/>
        <color theme="8" tint="-0.499984740745262"/>
        <rFont val="Calibri"/>
        <family val="2"/>
        <scheme val="minor"/>
      </rPr>
      <t>dato obligatorio. Lo suministra quien realiza la afiliación. Identifica el tipo de afiliado y escribe el código correspondiente, de acuerdo con las siguientes opciones:</t>
    </r>
  </si>
  <si>
    <t>Tipo de aportante del Empleador</t>
  </si>
  <si>
    <t>Entidades o universidades públicas de los regímenes Especial y de Excepción.</t>
  </si>
  <si>
    <t>Cooperativas y Pre-cooperativas de trabajo asociado.</t>
  </si>
  <si>
    <t>Pagador de aportes de contrato sindical.</t>
  </si>
  <si>
    <r>
      <rPr>
        <b/>
        <sz val="11"/>
        <color theme="8" tint="-0.499984740745262"/>
        <rFont val="Calibri"/>
        <family val="2"/>
        <scheme val="minor"/>
      </rPr>
      <t xml:space="preserve">Tipo de persona: </t>
    </r>
    <r>
      <rPr>
        <sz val="11"/>
        <color theme="8" tint="-0.499984740745262"/>
        <rFont val="Calibri"/>
        <family val="2"/>
        <scheme val="minor"/>
      </rPr>
      <t>selecciona</t>
    </r>
    <r>
      <rPr>
        <b/>
        <sz val="11"/>
        <color theme="8" tint="-0.499984740745262"/>
        <rFont val="Calibri"/>
        <family val="2"/>
        <scheme val="minor"/>
      </rPr>
      <t xml:space="preserve"> </t>
    </r>
    <r>
      <rPr>
        <sz val="11"/>
        <color theme="8" tint="-0.499984740745262"/>
        <rFont val="Calibri"/>
        <family val="2"/>
        <scheme val="minor"/>
      </rPr>
      <t>el que corresponda al Empleador.</t>
    </r>
  </si>
  <si>
    <t>Jurídica</t>
  </si>
  <si>
    <r>
      <t>1. Apellidos y nombres o razón social:</t>
    </r>
    <r>
      <rPr>
        <sz val="11"/>
        <color theme="8" tint="-0.499984740745262"/>
        <rFont val="Calibri"/>
        <family val="2"/>
        <scheme val="minor"/>
      </rPr>
      <t xml:space="preserve"> dato obligatorio. Lo suministra el Empleador, escriba el nombre completo de la razón social o el nombre completo del Empleador.</t>
    </r>
  </si>
  <si>
    <r>
      <t xml:space="preserve">2. Tipo de documento: </t>
    </r>
    <r>
      <rPr>
        <sz val="11"/>
        <color theme="8" tint="-0.499984740745262"/>
        <rFont val="Calibri"/>
        <family val="2"/>
        <scheme val="minor"/>
      </rPr>
      <t>dato obligatorio. Escribe en las casillas correspondientes el código del tipo de documento de identificación, de acuerdo con las siguientes opciones:</t>
    </r>
  </si>
  <si>
    <t>Tipo de documento de identificación del Empleador</t>
  </si>
  <si>
    <t>Número de identificación tributaria.</t>
  </si>
  <si>
    <t>Cédula de Ciudadanía: es el documento expedido por la Registraduría Nacional del Estado Civil con el que se identifican las personas al cumplir 18 años de edad.</t>
  </si>
  <si>
    <t>Cédula de Extranjería: es el documento de identificación expedido por Migración Colombia, que se otorga a los extranjeros titulares de una visa superior a tres (3) meses y a sus beneficiarios, con base en el reporte de extranjeros. La vigencia de la cédula de extranjería es por un término de cinco (5) años.</t>
  </si>
  <si>
    <t>Pasaporte: es el documento que acredita la identidad de un extranjero que cuenta con una visa para trabajar en Colombia y no se encuentra obligado a tramitar una cédula de extranjería. El pasaporte acredita también laidentidad de  los extranjeros menores de siete (7) años.</t>
  </si>
  <si>
    <t>Carné Diplomático:  es el documento que identifica a los extranjeros que cumplen funciones en las embajadas, legaciones, consulados, quienes son delegados en representación de gobiernos extranjeros.</t>
  </si>
  <si>
    <t>Salvoconducto de Permanencia: es un documento de carácter temporal expedido por la Unidad Administrativa Especial de Migración Colombia a los extranjeros que deban permanecer en el país mientras resuelven su situación de refugiados o aislados. Tiene una validez de tres (3) meses y debe ser renovado o sustituido por la cédula de extranjería.</t>
  </si>
  <si>
    <t>Permiso Especial de Permanencia: es un documento expedido por el Ministerio de Relaciones Exteriores mediante la Resolución 5797 de 2017, para los nacionales venezolanos.</t>
  </si>
  <si>
    <r>
      <t xml:space="preserve">3. Número del documento de identificación: </t>
    </r>
    <r>
      <rPr>
        <sz val="11"/>
        <color theme="8" tint="-0.499984740745262"/>
        <rFont val="Calibri"/>
        <family val="2"/>
        <scheme val="minor"/>
      </rPr>
      <t>dato obligatorio. Es el Número de Identificación Tributaria de la persona jurídica o el número con el cual se identifica como persona natural. Debes registrarlo exactamente como figura en el documento de identificación.</t>
    </r>
  </si>
  <si>
    <r>
      <rPr>
        <b/>
        <sz val="11"/>
        <color theme="8" tint="-0.499984740745262"/>
        <rFont val="Calibri"/>
        <family val="2"/>
        <scheme val="minor"/>
      </rPr>
      <t xml:space="preserve">Consecutivo NIT descentralizado: </t>
    </r>
    <r>
      <rPr>
        <sz val="11"/>
        <color theme="8" tint="-0.499984740745262"/>
        <rFont val="Calibri"/>
        <family val="2"/>
        <scheme val="minor"/>
      </rPr>
      <t>dato obligatorio. Se refiere al número consecutivo complementario al número de documento de identificación del Empleador, cuando las entidades descentralizadas hacen uso de un mismo NIT. Si no cuentas con NIT descentralizado, coloca el valor cero (0).</t>
    </r>
  </si>
  <si>
    <r>
      <t xml:space="preserve">4. Apellidos y nombres del Representante Legal: </t>
    </r>
    <r>
      <rPr>
        <sz val="11"/>
        <color theme="8" tint="-0.499984740745262"/>
        <rFont val="Calibri"/>
        <family val="2"/>
        <scheme val="minor"/>
      </rPr>
      <t>datos obligatorios. Estos datos deben ser registrados en las casillas correspondientes, en forma idéntica a como aparecen en el documento de identificación.</t>
    </r>
  </si>
  <si>
    <r>
      <t xml:space="preserve">5. Tipo de documento de identificación: </t>
    </r>
    <r>
      <rPr>
        <sz val="11"/>
        <color theme="8" tint="-0.499984740745262"/>
        <rFont val="Calibri"/>
        <family val="2"/>
        <scheme val="minor"/>
      </rPr>
      <t>dato obligatorio. Debes colocar en las casillas correspondientes, el código de documento de identificación del Representante Legal de acuerdo con las siguientes opciones:</t>
    </r>
  </si>
  <si>
    <t xml:space="preserve">Tipo de documento de identificación del Representante Legal </t>
  </si>
  <si>
    <t>Tipo de documento de identificación del Representante Legal</t>
  </si>
  <si>
    <r>
      <t xml:space="preserve">6. Número del documento de identificación: </t>
    </r>
    <r>
      <rPr>
        <sz val="11"/>
        <color theme="8" tint="-0.499984740745262"/>
        <rFont val="Calibri"/>
        <family val="2"/>
        <scheme val="minor"/>
      </rPr>
      <t>dato obligatorio. Es el número con el cual se identifica cada persona única y debes registrarlo exactamente igual a como figura en el documento de identificación.</t>
    </r>
  </si>
  <si>
    <r>
      <t xml:space="preserve">7. Correo electrónico:  </t>
    </r>
    <r>
      <rPr>
        <sz val="11"/>
        <color theme="8" tint="-0.499984740745262"/>
        <rFont val="Calibri"/>
        <family val="2"/>
        <scheme val="minor"/>
      </rPr>
      <t>escribe la cuenta de correo institucional, inclusive los caracteres especiales (_,").</t>
    </r>
  </si>
  <si>
    <r>
      <t xml:space="preserve">1. Datos de la sede principal: </t>
    </r>
    <r>
      <rPr>
        <sz val="11"/>
        <color theme="8" tint="-0.499984740745262"/>
        <rFont val="Calibri"/>
        <family val="2"/>
        <scheme val="minor"/>
      </rPr>
      <t>datos obligatorios. Estos datos aplican para la afiliación como Empleador.</t>
    </r>
  </si>
  <si>
    <t>En caso de que la sede esté ubicada en Bogotá D.C, escribe en el campo "Departamento": Bogotá D.C.</t>
  </si>
  <si>
    <r>
      <t xml:space="preserve">3. Tipo de documento de identificación: </t>
    </r>
    <r>
      <rPr>
        <sz val="11"/>
        <color theme="8" tint="-0.499984740745262"/>
        <rFont val="Calibri"/>
        <family val="2"/>
        <scheme val="minor"/>
      </rPr>
      <t>dato obligatorio. Escribe en las casillas correspondientes el código de documento de identificación del responsable de la sede, de acuerdo con las siguientes opciones:</t>
    </r>
  </si>
  <si>
    <r>
      <t xml:space="preserve">4. Número del documento de identificación:  </t>
    </r>
    <r>
      <rPr>
        <sz val="11"/>
        <color theme="8" tint="-0.499984740745262"/>
        <rFont val="Calibri"/>
        <family val="2"/>
        <scheme val="minor"/>
      </rPr>
      <t>dato obligatorio. Es el número con el cual se identifica como persona única y debes registrarlo exactamente como figura en el documento de identificación.</t>
    </r>
  </si>
  <si>
    <r>
      <t xml:space="preserve">5. Correo electrónico:  </t>
    </r>
    <r>
      <rPr>
        <sz val="11"/>
        <color theme="8" tint="-0.499984740745262"/>
        <rFont val="Calibri"/>
        <family val="2"/>
        <scheme val="minor"/>
      </rPr>
      <t>escribe la cuenta de correo institucional, inclusive los caracteres especiales (_,").</t>
    </r>
  </si>
  <si>
    <t>A. AFILIACIÓN</t>
  </si>
  <si>
    <r>
      <t xml:space="preserve">1. Código de la actividad económica principal: </t>
    </r>
    <r>
      <rPr>
        <sz val="11"/>
        <color theme="8" tint="-0.499984740745262"/>
        <rFont val="Calibri"/>
        <family val="2"/>
        <scheme val="minor"/>
      </rPr>
      <t>dato obligatorio. Código que se encuentra en la tabla de clasificación de actividades económicas para el Sistema General de Riesgos Laborales, de acuerdo con lo establecido en el Decreto 1607 de 2002 o aquel que lo modifique, adicione o sustituya.</t>
    </r>
  </si>
  <si>
    <r>
      <t xml:space="preserve">2. Clase de riesgo: </t>
    </r>
    <r>
      <rPr>
        <sz val="11"/>
        <color theme="8" tint="-0.499984740745262"/>
        <rFont val="Calibri"/>
        <family val="2"/>
        <scheme val="minor"/>
      </rPr>
      <t>dato obligatorio. Identifica y marca con una X la clase de riesgo de quien realiza la afiliación al Sistema General de Riesgos Laborales (SGRL), de acuerdo con las siguientes opciones:</t>
    </r>
  </si>
  <si>
    <r>
      <t xml:space="preserve">3. Número de sedes: </t>
    </r>
    <r>
      <rPr>
        <sz val="11"/>
        <color theme="8" tint="-0.499984740745262"/>
        <rFont val="Calibri"/>
        <family val="2"/>
        <scheme val="minor"/>
      </rPr>
      <t>dato obligatorio. Corresponde al número de sedes con las que cuenta el Empleador que se afilia al Sistema General de Riesgos Laborales (SGRL).</t>
    </r>
  </si>
  <si>
    <r>
      <t xml:space="preserve">4. Número de centros de trabajo: </t>
    </r>
    <r>
      <rPr>
        <sz val="11"/>
        <color theme="8" tint="-0.499984740745262"/>
        <rFont val="Calibri"/>
        <family val="2"/>
        <scheme val="minor"/>
      </rPr>
      <t>dato obligatorio. Corresponde al número de centros de trabajo con los que cuenta el Empleador que se afilia al Sistema General de Riesgos Laborales SGRL</t>
    </r>
  </si>
  <si>
    <r>
      <t xml:space="preserve">5. Número inicial de trabajadores: </t>
    </r>
    <r>
      <rPr>
        <sz val="11"/>
        <color theme="8" tint="-0.499984740745262"/>
        <rFont val="Calibri"/>
        <family val="2"/>
        <scheme val="minor"/>
      </rPr>
      <t>dato obligatorio. Corresponde al número de trabajadores con que cuenta el Empleador que se afilia al Sistema General de Riesgos Laborales (SGRL).</t>
    </r>
  </si>
  <si>
    <r>
      <t xml:space="preserve">6. Valor total de la nómina: </t>
    </r>
    <r>
      <rPr>
        <sz val="11"/>
        <color theme="8" tint="-0.499984740745262"/>
        <rFont val="Calibri"/>
        <family val="2"/>
        <scheme val="minor"/>
      </rPr>
      <t>dato obligatorio. Valor total de la nómina del Empleador al momento de afiliarse al Sistema General de Riesgos Laborales (SGRL).</t>
    </r>
  </si>
  <si>
    <r>
      <t xml:space="preserve">I. ARL de la cual se traslada: </t>
    </r>
    <r>
      <rPr>
        <sz val="11"/>
        <color theme="8" tint="-0.499984740745262"/>
        <rFont val="Calibri"/>
        <family val="2"/>
        <scheme val="minor"/>
      </rPr>
      <t>dato obligatorio. Nombre de la ARL de la cual se traslada el Empleador.</t>
    </r>
  </si>
  <si>
    <t>Nombre de la ARL</t>
  </si>
  <si>
    <t>Seguros de Vida Colpatria S.A.</t>
  </si>
  <si>
    <t>Cía. De Seguros Bolívar S.A.</t>
  </si>
  <si>
    <t>Seguros De Vida Alfa S.A.</t>
  </si>
  <si>
    <t>Riesgos Profesionales Colmena S.A. Compañía De Seguros De Vida</t>
  </si>
  <si>
    <t>Mapfre Colombia Vida Seguros  S.A.</t>
  </si>
  <si>
    <r>
      <t xml:space="preserve">2. Clase de riesgo: </t>
    </r>
    <r>
      <rPr>
        <sz val="11"/>
        <color theme="8" tint="-0.499984740745262"/>
        <rFont val="Calibri"/>
        <family val="2"/>
        <scheme val="minor"/>
      </rPr>
      <t>dato obligatorio. Identifica y marca con una X, según corresponda, la clase de riesgo de quien realiza la afiliación al Sistema General de Riesgos Laborales (SGRL), de acuerdo con las siguientes opciones:</t>
    </r>
  </si>
  <si>
    <r>
      <t xml:space="preserve">3. Código de la actividad económica principal: </t>
    </r>
    <r>
      <rPr>
        <sz val="11"/>
        <color theme="8" tint="-0.499984740745262"/>
        <rFont val="Calibri"/>
        <family val="2"/>
        <scheme val="minor"/>
      </rPr>
      <t>dato obligatorio. Código que se encuentra en la tabla de clasificación de actividades económicas para el Sistema General de Riesgos Laborales, de acuerdo con lo establecido en el Decreto 1607 de 2002 o aquel que lo modifique, adicione o sustituya.</t>
    </r>
  </si>
  <si>
    <r>
      <t xml:space="preserve">4. Número de sedes: </t>
    </r>
    <r>
      <rPr>
        <sz val="11"/>
        <color theme="8" tint="-0.499984740745262"/>
        <rFont val="Calibri"/>
        <family val="2"/>
        <scheme val="minor"/>
      </rPr>
      <t>dato obligatorio. Corresponde al número de sedes con las  que cuenta el Empleador que se afilia al Sistema General de Riesgos Laborales (SGRL).</t>
    </r>
  </si>
  <si>
    <r>
      <t xml:space="preserve">6. Número total de trabajadores o estudiantes: </t>
    </r>
    <r>
      <rPr>
        <sz val="11"/>
        <color theme="8" tint="-0.499984740745262"/>
        <rFont val="Calibri"/>
        <family val="2"/>
        <scheme val="minor"/>
      </rPr>
      <t>dato obligatorio. Corresponde al número de centros de trabajo con los que cuenta el Empleador que se afilia al Sistema General de Riesgos Laborales (SGRL).</t>
    </r>
  </si>
  <si>
    <r>
      <t xml:space="preserve">6. Número inicial de trabajadores: </t>
    </r>
    <r>
      <rPr>
        <sz val="11"/>
        <color theme="8" tint="-0.499984740745262"/>
        <rFont val="Calibri"/>
        <family val="2"/>
        <scheme val="minor"/>
      </rPr>
      <t>dato obligatorio. Corresponde al número de trabajadores con los que cuenta el Empleador que se afilia al Sistema General de Riesgos Laborales (SGRL).</t>
    </r>
  </si>
  <si>
    <r>
      <t xml:space="preserve">7. Monto total de la cotización: </t>
    </r>
    <r>
      <rPr>
        <sz val="11"/>
        <color theme="8" tint="-0.499984740745262"/>
        <rFont val="Calibri"/>
        <family val="2"/>
        <scheme val="minor"/>
      </rPr>
      <t>dato obligatorio. Valor total de la nómina del Empleador al momento de afiliarse al Sistema General de Riesgos Laborales (SGRL).</t>
    </r>
  </si>
  <si>
    <r>
      <t xml:space="preserve">8. Estado de cuenta del Empleador: </t>
    </r>
    <r>
      <rPr>
        <sz val="11"/>
        <color theme="8" tint="-0.499984740745262"/>
        <rFont val="Calibri"/>
        <family val="2"/>
        <scheme val="minor"/>
      </rPr>
      <t>dato obligatorio. Identifica y marca X según corresponda, de acuerdo a las siguientes opciones:</t>
    </r>
  </si>
  <si>
    <t>Estado de pago de aportes del Empleador a la ARL</t>
  </si>
  <si>
    <t>Incumplimiento del acuerdo de pago</t>
  </si>
  <si>
    <t xml:space="preserve">V. DECLARACIÓN Y AUTORIZACIONES </t>
  </si>
  <si>
    <t>Dato obligatorio. Identifica y marca X según corresponda, de acuerdo a las siguientes opciones:</t>
  </si>
  <si>
    <r>
      <t xml:space="preserve">1. </t>
    </r>
    <r>
      <rPr>
        <sz val="11"/>
        <color theme="8" tint="-0.499984740745262"/>
        <rFont val="Calibri"/>
        <family val="2"/>
        <scheme val="minor"/>
      </rPr>
      <t>Autorización para que las ARL reporten la información que se genere de afiliación o de novedades al SAT y a las entidades públicas que por sus funciones la requieran.</t>
    </r>
  </si>
  <si>
    <r>
      <t xml:space="preserve">2. </t>
    </r>
    <r>
      <rPr>
        <sz val="11"/>
        <color theme="8" tint="-0.499984740745262"/>
        <rFont val="Calibri"/>
        <family val="2"/>
        <scheme val="minor"/>
      </rPr>
      <t>Autorización para que las ARL manejen los datos personales del afiliado o del responsable de la afiliación, de acuerdo con lo previsto en la Ley 1581 de 2012 y el Decreto 1377 de 2013, compilado en el Decreto 1074 Único Reglamentario del Sector Comercio, Industria y Turismo. Declaración de la no obligación de afiliarse al Régimen Contributivo, Especial o de Excepción.</t>
    </r>
  </si>
  <si>
    <r>
      <t xml:space="preserve">3. </t>
    </r>
    <r>
      <rPr>
        <sz val="11"/>
        <color theme="8" tint="-0.499984740745262"/>
        <rFont val="Calibri"/>
        <family val="2"/>
        <scheme val="minor"/>
      </rPr>
      <t>Autorización para que el SAT o la ARL envíen información relacionada con la afiliación o novedades al SGRL, al correo electrónico o al celular, como mensajes de texto.</t>
    </r>
  </si>
  <si>
    <t>Este formulario debe suscribirse por el responsable de la afiliación o el afiliado, según corresponda y de conformidad con la normativa vigente que tenga a su cargo o el reporte de novedades.</t>
  </si>
  <si>
    <t>En las casillas 1 y 2 debe ir la firma de:</t>
  </si>
  <si>
    <r>
      <rPr>
        <b/>
        <sz val="11"/>
        <color theme="8" tint="-0.499984740745262"/>
        <rFont val="Calibri"/>
        <family val="2"/>
        <scheme val="minor"/>
      </rPr>
      <t xml:space="preserve">1. </t>
    </r>
    <r>
      <rPr>
        <sz val="11"/>
        <color theme="8" tint="-0.499984740745262"/>
        <rFont val="Calibri"/>
        <family val="2"/>
        <scheme val="minor"/>
      </rPr>
      <t>Responsable de la afiliación o el afiliado, según corresponda.</t>
    </r>
    <r>
      <rPr>
        <b/>
        <sz val="11"/>
        <color theme="8" tint="-0.499984740745262"/>
        <rFont val="Calibri"/>
        <family val="2"/>
        <scheme val="minor"/>
      </rPr>
      <t/>
    </r>
  </si>
  <si>
    <r>
      <rPr>
        <b/>
        <sz val="11"/>
        <color theme="8" tint="-0.499984740745262"/>
        <rFont val="Calibri"/>
        <family val="2"/>
        <scheme val="minor"/>
      </rPr>
      <t xml:space="preserve">2. </t>
    </r>
    <r>
      <rPr>
        <sz val="11"/>
        <color theme="8" tint="-0.499984740745262"/>
        <rFont val="Calibri"/>
        <family val="2"/>
        <scheme val="minor"/>
      </rPr>
      <t>Nombre y firma del funcionario de la Administradora de Riesgos Laborales. Con la firma contenida en el numeral 1, el responsable de la afiliación o el afiliado, según corresponda, manifiesta la veracidad de la información registrada y de las autorizaciones contenidas en la sección V del formulario.</t>
    </r>
  </si>
  <si>
    <t>(Lee las instrucciones que se encuentran anexas al formulario antes de diligenciarlo). Página 1 de 2.</t>
  </si>
  <si>
    <t>2. Naturaleza jurídica del empleador</t>
  </si>
  <si>
    <t>2. Tipo de documento</t>
  </si>
  <si>
    <t>3. Número de documento o NIT</t>
  </si>
  <si>
    <t>Consecutivo NIT descentralizado</t>
  </si>
  <si>
    <t>6. Número de documento</t>
  </si>
  <si>
    <t>1. Datos de la sede principal</t>
  </si>
  <si>
    <t>Nombre de la sede principal</t>
  </si>
  <si>
    <t>Teléfono fijo/celular</t>
  </si>
  <si>
    <t xml:space="preserve"> Municipio/Distrito</t>
  </si>
  <si>
    <t>2. Apellidos y nombres del responsable de la sede principal</t>
  </si>
  <si>
    <t>4. Número de documento</t>
  </si>
  <si>
    <t>IV. SEDES Y CENTROS DE TRABAJO - (A. AFILIACIÓN)</t>
  </si>
  <si>
    <t>1. ARL de la cual se traslada</t>
  </si>
  <si>
    <t>Incumplimiento de acuerdo de pago</t>
  </si>
  <si>
    <t>1. Autorización para que las ARL reporten la información que se genere de afiliación o de novedades al SAT y a las entidades públicas que por sus funciones lo requieran.</t>
  </si>
  <si>
    <t>2. Autorización para que las ARL manejen los datos personales del afiliado o del responsable de la filiación, de acuerdo a lo previsto en la Ley 1581 de 2012 y al Decreto 1377 de 2013 compilado en el Decreto 1074 de 2014 Único Reglamentario del Sector Comercio, Industria y Turismo. Declaración de la no obligación de afiliarse al Régimen Contributivo, Especial o de Excepción.</t>
  </si>
  <si>
    <t xml:space="preserve">3. Autorización para que el SAT o la ARL envíen información relacionada con la afiliación o novedades al SGRL, al correo electrónico o al celular a través de mensajes de texto. </t>
  </si>
  <si>
    <t>1. El Empleador o el Representante Legal</t>
  </si>
  <si>
    <t>Recuerda que la firma del formulario valida las declaraciones marcadas y/o diligenciadas, perfecciona la afiliación o el traslado al Sistema General de Riesgos Laborales y se constituye el respectivo contrato de administración de riesgos laborales, regido en todos sus aspectos por lo dispuesto en la Ley 100 de 1993, el Decreto 2885 de 1994, la Circular Básica Jurídica (C.E. 029/14) de la Superfinanciera, la Ley 776 de 2002, la Ley 884 de 2012, el Decreto 1072 de 2015 y demás normas que los modifican, adicionan o complementan.</t>
  </si>
  <si>
    <t>A. INFORMACIÓN DE LA SEDE</t>
  </si>
  <si>
    <t>A. INFORMACIÓN DE  LA SEDE PRINCIPAL</t>
  </si>
  <si>
    <t>INFORMACIÓN DEL RESPONSABLE DE LA SEDE PRINCIPAL</t>
  </si>
  <si>
    <t>Código de la sede:</t>
  </si>
  <si>
    <t>Primer apellido:</t>
  </si>
  <si>
    <t>Segundo apellido:</t>
  </si>
  <si>
    <t>Municipio:</t>
  </si>
  <si>
    <t>Primer nombre:</t>
  </si>
  <si>
    <t>Segundo nombre:</t>
  </si>
  <si>
    <t>Dirección de la sede:</t>
  </si>
  <si>
    <t>Zona sede:</t>
  </si>
  <si>
    <t>Número de documento:</t>
  </si>
  <si>
    <t>Teléfono fijo/celular:</t>
  </si>
  <si>
    <t>Correo electrónico:</t>
  </si>
  <si>
    <t>Correo electrónico de la sede:</t>
  </si>
  <si>
    <t>B. INFORMACIÓN DE CENTROS DE TRABAJO</t>
  </si>
  <si>
    <t>B. INFORMACIÓN DE LOS CENTROS DE TRABAJO</t>
  </si>
  <si>
    <t>Nombre del centro de trabajo</t>
  </si>
  <si>
    <t>C. INFORMACIÓN DE LOS TRABAJADORES</t>
  </si>
  <si>
    <t>DATOS  DE AFILIACIÓN Y CONTACTO DEL TRABAJADOR (Resolución 3310 de 2018)</t>
  </si>
  <si>
    <t>Género</t>
  </si>
  <si>
    <t>Tipo de trabajador</t>
  </si>
  <si>
    <t>Contrato en práctica</t>
  </si>
  <si>
    <t>Número de meses</t>
  </si>
  <si>
    <t>Monto total del contrato en práctica</t>
  </si>
  <si>
    <t>Días en que se ejecuta la actividad (indica con X)</t>
  </si>
  <si>
    <t>Horario en que se ejecutará la actividad (marca con X)</t>
  </si>
  <si>
    <t>Fecha de inicio</t>
  </si>
  <si>
    <t>Fecha de finalización</t>
  </si>
  <si>
    <t xml:space="preserve">VALIDACIÓN DE DILIGENCIAMIENTO - INFORMACIÓN DE TRABAJADORES                                                                                               -                                                                                 VALIDACIÓN DE DILIGENCIAMIENTO - INFORMACIÓN DE TRABAJADORES                                                           -                                  VALIDACION DE DILIGENCIAMIENTO -  INFORMACIÓN DE TRABAJADORES                                                          -                                                VALIDACION DE DILIGENCIAMIENTO -  INFORMACIÓN DE TRABAJADORES </t>
  </si>
  <si>
    <t>Total de trabajadores reportados</t>
  </si>
  <si>
    <t>Total salarios</t>
  </si>
  <si>
    <r>
      <t xml:space="preserve">* El siguiente cuadro se ha dispuesto para el control, verificación  y el correcto diligenciamiento de la información de los trabajadores. El resultado de la validación debe ser </t>
    </r>
    <r>
      <rPr>
        <b/>
        <sz val="10"/>
        <color theme="8" tint="-0.499984740745262"/>
        <rFont val="Calibri"/>
        <family val="2"/>
        <scheme val="minor"/>
      </rPr>
      <t xml:space="preserve">VERDADERO </t>
    </r>
    <r>
      <rPr>
        <sz val="10"/>
        <color theme="8" tint="-0.499984740745262"/>
        <rFont val="Calibri"/>
        <family val="2"/>
        <scheme val="minor"/>
      </rPr>
      <t xml:space="preserve">en cada casilla; en caso de ser </t>
    </r>
    <r>
      <rPr>
        <b/>
        <sz val="10"/>
        <color theme="8" tint="-0.499984740745262"/>
        <rFont val="Calibri"/>
        <family val="2"/>
        <scheme val="minor"/>
      </rPr>
      <t xml:space="preserve">FALSO, </t>
    </r>
    <r>
      <rPr>
        <sz val="10"/>
        <color theme="8" tint="-0.499984740745262"/>
        <rFont val="Calibri"/>
        <family val="2"/>
        <scheme val="minor"/>
      </rPr>
      <t xml:space="preserve">es la indicación que dentro de la columna verificada existe un valor errado o un valor inexistente.
* Para identificar qué tipo de valor debe existir dentro de la casilla (números o texto) debes seleccionar el título de la columna que se está verificando, ejemplo: "filas 35-36".
</t>
    </r>
    <r>
      <rPr>
        <b/>
        <sz val="10"/>
        <color theme="8" tint="-0.499984740745262"/>
        <rFont val="Calibri"/>
        <family val="2"/>
        <scheme val="minor"/>
      </rPr>
      <t>Nota: la cantidad de trabajadores registrados debe coincidir con el número de trabajadores (columna C35-36).</t>
    </r>
  </si>
  <si>
    <t>INSTRUCTIVO DE DILIGENCIAMIENTO ANEXO DE SEDES Y RELACIÓN DE TRABAJADORES</t>
  </si>
  <si>
    <t xml:space="preserve">* Utiliza el siguiente formato para relacionar cada una de las sedes y centros de trabajo que conforman la empresa.  </t>
  </si>
  <si>
    <r>
      <t>* Ten en cuenta que, si existen diferentes sedes</t>
    </r>
    <r>
      <rPr>
        <b/>
        <sz val="11"/>
        <color theme="8" tint="-0.499984740745262"/>
        <rFont val="Calibri"/>
        <family val="2"/>
        <scheme val="minor"/>
      </rPr>
      <t xml:space="preserve"> </t>
    </r>
    <r>
      <rPr>
        <sz val="11"/>
        <color theme="8" tint="-0.499984740745262"/>
        <rFont val="Calibri"/>
        <family val="2"/>
        <scheme val="minor"/>
      </rPr>
      <t>en la empresa con sus respectivos centros de trabajo, debes hacer una copia de la hoja para relacionar la nueva  sede y sus centros de trabajo.</t>
    </r>
  </si>
  <si>
    <t>* Para diligenciar este formato ten en cuenta los siguientes  puntos:</t>
  </si>
  <si>
    <t>Relaciona el número de radicación indicado en la hoja 1 del formulario de afiliación.</t>
  </si>
  <si>
    <r>
      <rPr>
        <b/>
        <sz val="11"/>
        <color theme="8" tint="-0.499984740745262"/>
        <rFont val="Calibri"/>
        <family val="2"/>
        <scheme val="minor"/>
      </rPr>
      <t>Código de la sede: i</t>
    </r>
    <r>
      <rPr>
        <sz val="11"/>
        <color theme="8" tint="-0.499984740745262"/>
        <rFont val="Calibri"/>
        <family val="2"/>
        <scheme val="minor"/>
      </rPr>
      <t>ndica el código que describe la sede.</t>
    </r>
  </si>
  <si>
    <r>
      <rPr>
        <b/>
        <sz val="11"/>
        <color theme="8" tint="-0.499984740745262"/>
        <rFont val="Calibri"/>
        <family val="2"/>
        <scheme val="minor"/>
      </rPr>
      <t>Nombre de la sede</t>
    </r>
    <r>
      <rPr>
        <sz val="11"/>
        <color theme="8" tint="-0.499984740745262"/>
        <rFont val="Calibri"/>
        <family val="2"/>
        <scheme val="minor"/>
      </rPr>
      <t>: escribe el nombre que identifica la sede.</t>
    </r>
  </si>
  <si>
    <r>
      <rPr>
        <b/>
        <sz val="11"/>
        <color theme="8" tint="-0.499984740745262"/>
        <rFont val="Calibri"/>
        <family val="2"/>
        <scheme val="minor"/>
      </rPr>
      <t xml:space="preserve">Municipio: </t>
    </r>
    <r>
      <rPr>
        <sz val="11"/>
        <color theme="8" tint="-0.499984740745262"/>
        <rFont val="Calibri"/>
        <family val="2"/>
        <scheme val="minor"/>
      </rPr>
      <t>escribe la ciudad de la sede.</t>
    </r>
  </si>
  <si>
    <r>
      <rPr>
        <b/>
        <sz val="11"/>
        <color theme="8" tint="-0.499984740745262"/>
        <rFont val="Calibri"/>
        <family val="2"/>
        <scheme val="minor"/>
      </rPr>
      <t>Dirección de la sede:</t>
    </r>
    <r>
      <rPr>
        <sz val="11"/>
        <color theme="8" tint="-0.499984740745262"/>
        <rFont val="Calibri"/>
        <family val="2"/>
        <scheme val="minor"/>
      </rPr>
      <t xml:space="preserve"> escribe la dirección en la que se encuentre la sede.</t>
    </r>
  </si>
  <si>
    <r>
      <rPr>
        <b/>
        <sz val="11"/>
        <color theme="8" tint="-0.499984740745262"/>
        <rFont val="Calibri"/>
        <family val="2"/>
        <scheme val="minor"/>
      </rPr>
      <t xml:space="preserve">Zona de la sede: </t>
    </r>
    <r>
      <rPr>
        <sz val="11"/>
        <color theme="8" tint="-0.499984740745262"/>
        <rFont val="Calibri"/>
        <family val="2"/>
        <scheme val="minor"/>
      </rPr>
      <t>marca con una X si la sede es rural o urbana.</t>
    </r>
  </si>
  <si>
    <r>
      <rPr>
        <b/>
        <sz val="11"/>
        <color theme="8" tint="-0.499984740745262"/>
        <rFont val="Calibri"/>
        <family val="2"/>
        <scheme val="minor"/>
      </rPr>
      <t>Sede principal: m</t>
    </r>
    <r>
      <rPr>
        <sz val="11"/>
        <color theme="8" tint="-0.499984740745262"/>
        <rFont val="Calibri"/>
        <family val="2"/>
        <scheme val="minor"/>
      </rPr>
      <t>arca con una X si es o no la sede principal.</t>
    </r>
  </si>
  <si>
    <r>
      <t>T</t>
    </r>
    <r>
      <rPr>
        <b/>
        <sz val="11"/>
        <color theme="8" tint="-0.499984740745262"/>
        <rFont val="Calibri"/>
        <family val="2"/>
        <scheme val="minor"/>
      </rPr>
      <t>eléfono fijo/celular:</t>
    </r>
    <r>
      <rPr>
        <sz val="11"/>
        <color theme="8" tint="-0.499984740745262"/>
        <rFont val="Calibri"/>
        <family val="2"/>
        <scheme val="minor"/>
      </rPr>
      <t xml:space="preserve"> escribe el número de teléfono o celular de la sede.</t>
    </r>
  </si>
  <si>
    <r>
      <rPr>
        <b/>
        <sz val="11"/>
        <color theme="8" tint="-0.499984740745262"/>
        <rFont val="Calibri"/>
        <family val="2"/>
        <scheme val="minor"/>
      </rPr>
      <t>Correo electrónico de la sede:</t>
    </r>
    <r>
      <rPr>
        <sz val="11"/>
        <color theme="8" tint="-0.499984740745262"/>
        <rFont val="Calibri"/>
        <family val="2"/>
        <scheme val="minor"/>
      </rPr>
      <t xml:space="preserve"> escribe el correo electrónico de la sede.</t>
    </r>
  </si>
  <si>
    <t>B. INFORMACIÓN DE LOS CENTROS DE TRABAJO LIGADOS A LA SEDE</t>
  </si>
  <si>
    <t>Diligencia el código que identifica el centro de trabajo.</t>
  </si>
  <si>
    <r>
      <t>Clase de riesgo:</t>
    </r>
    <r>
      <rPr>
        <sz val="11"/>
        <color theme="8" tint="-0.499984740745262"/>
        <rFont val="Calibri"/>
        <family val="2"/>
        <scheme val="minor"/>
      </rPr>
      <t xml:space="preserve"> relaciona el riesgo del centro de trabajo de acuerdo a la actividad económica a la que se dedica el centro de trabajo.</t>
    </r>
  </si>
  <si>
    <r>
      <rPr>
        <b/>
        <sz val="11"/>
        <color theme="8" tint="-0.499984740745262"/>
        <rFont val="Calibri"/>
        <family val="2"/>
        <scheme val="minor"/>
      </rPr>
      <t xml:space="preserve">Municipio: </t>
    </r>
    <r>
      <rPr>
        <sz val="11"/>
        <color theme="8" tint="-0.499984740745262"/>
        <rFont val="Calibri"/>
        <family val="2"/>
        <scheme val="minor"/>
      </rPr>
      <t>escribe la ciudad del centro de trabajo.</t>
    </r>
  </si>
  <si>
    <r>
      <rPr>
        <b/>
        <sz val="11"/>
        <color theme="8" tint="-0.499984740745262"/>
        <rFont val="Calibri"/>
        <family val="2"/>
        <scheme val="minor"/>
      </rPr>
      <t xml:space="preserve">Departamento: </t>
    </r>
    <r>
      <rPr>
        <sz val="11"/>
        <color theme="8" tint="-0.499984740745262"/>
        <rFont val="Calibri"/>
        <family val="2"/>
        <scheme val="minor"/>
      </rPr>
      <t>escribe el departamento donde se encuentra el centro de trabajo.</t>
    </r>
  </si>
  <si>
    <r>
      <rPr>
        <b/>
        <sz val="11"/>
        <color theme="8" tint="-0.499984740745262"/>
        <rFont val="Calibri"/>
        <family val="2"/>
        <scheme val="minor"/>
      </rPr>
      <t xml:space="preserve">Zona del centro de trabajo: </t>
    </r>
    <r>
      <rPr>
        <sz val="11"/>
        <color theme="8" tint="-0.499984740745262"/>
        <rFont val="Calibri"/>
        <family val="2"/>
        <scheme val="minor"/>
      </rPr>
      <t>marca con una X si el centro de trabajo es rural o urbano.</t>
    </r>
  </si>
  <si>
    <r>
      <rPr>
        <b/>
        <sz val="11"/>
        <color theme="8" tint="-0.499984740745262"/>
        <rFont val="Calibri"/>
        <family val="2"/>
        <scheme val="minor"/>
      </rPr>
      <t>Dirección del centro de trabajo: e</t>
    </r>
    <r>
      <rPr>
        <sz val="11"/>
        <color theme="8" tint="-0.499984740745262"/>
        <rFont val="Calibri"/>
        <family val="2"/>
        <scheme val="minor"/>
      </rPr>
      <t>scribe la dirección en la que se encuentre el centro de trabajo.</t>
    </r>
  </si>
  <si>
    <r>
      <t>T</t>
    </r>
    <r>
      <rPr>
        <b/>
        <sz val="11"/>
        <color theme="8" tint="-0.499984740745262"/>
        <rFont val="Calibri"/>
        <family val="2"/>
        <scheme val="minor"/>
      </rPr>
      <t>eléfono fijo/celular:</t>
    </r>
    <r>
      <rPr>
        <sz val="11"/>
        <color theme="8" tint="-0.499984740745262"/>
        <rFont val="Calibri"/>
        <family val="2"/>
        <scheme val="minor"/>
      </rPr>
      <t xml:space="preserve"> escribe el número del teléfono o celular del centro de trabajo.</t>
    </r>
  </si>
  <si>
    <r>
      <rPr>
        <b/>
        <sz val="11"/>
        <color theme="8" tint="-0.499984740745262"/>
        <rFont val="Calibri"/>
        <family val="2"/>
        <scheme val="minor"/>
      </rPr>
      <t>Correo electrónico del centro de trabajo:</t>
    </r>
    <r>
      <rPr>
        <sz val="11"/>
        <color theme="8" tint="-0.499984740745262"/>
        <rFont val="Calibri"/>
        <family val="2"/>
        <scheme val="minor"/>
      </rPr>
      <t xml:space="preserve"> escribe el correo electrónico del centro de trabajo.</t>
    </r>
  </si>
  <si>
    <t>Diligencia los datos del  responsable del centro de trabajo:</t>
  </si>
  <si>
    <t>Número del documento del responsable del centro de trabajo.</t>
  </si>
  <si>
    <t>Indica la cantidad de trabajadores y estudiantes registrados en el centro de trabajo.</t>
  </si>
  <si>
    <t>Escribe el monto total de cotización del centro de trabajo.</t>
  </si>
  <si>
    <t>C. INFORMACIÓN DE TRABAJADORES</t>
  </si>
  <si>
    <r>
      <rPr>
        <b/>
        <sz val="11"/>
        <color theme="8" tint="-0.499984740745262"/>
        <rFont val="Calibri"/>
        <family val="2"/>
        <scheme val="minor"/>
      </rPr>
      <t>Código del centro de trabajo:</t>
    </r>
    <r>
      <rPr>
        <sz val="11"/>
        <color theme="8" tint="-0.499984740745262"/>
        <rFont val="Calibri"/>
        <family val="2"/>
        <scheme val="minor"/>
      </rPr>
      <t xml:space="preserve"> indica el código del centro de trabajo en el cual se encuentra vinculado el trabajador.</t>
    </r>
  </si>
  <si>
    <r>
      <rPr>
        <b/>
        <sz val="11"/>
        <color theme="8" tint="-0.499984740745262"/>
        <rFont val="Calibri"/>
        <family val="2"/>
        <scheme val="minor"/>
      </rPr>
      <t>Tipo de documento:</t>
    </r>
    <r>
      <rPr>
        <sz val="11"/>
        <color theme="8" tint="-0.499984740745262"/>
        <rFont val="Calibri"/>
        <family val="2"/>
        <scheme val="minor"/>
      </rPr>
      <t xml:space="preserve"> indica el tipo de documento del trabajador.</t>
    </r>
  </si>
  <si>
    <r>
      <rPr>
        <b/>
        <sz val="11"/>
        <color theme="8" tint="-0.499984740745262"/>
        <rFont val="Calibri"/>
        <family val="2"/>
        <scheme val="minor"/>
      </rPr>
      <t xml:space="preserve">Número de documento: </t>
    </r>
    <r>
      <rPr>
        <sz val="11"/>
        <color theme="8" tint="-0.499984740745262"/>
        <rFont val="Calibri"/>
        <family val="2"/>
        <scheme val="minor"/>
      </rPr>
      <t>indica el número del documento de trabajador.</t>
    </r>
  </si>
  <si>
    <t>Primer apellido del trabajador.</t>
  </si>
  <si>
    <t>Segundo apellido del trabajador.</t>
  </si>
  <si>
    <r>
      <rPr>
        <b/>
        <sz val="11"/>
        <color theme="8" tint="-0.499984740745262"/>
        <rFont val="Calibri"/>
        <family val="2"/>
        <scheme val="minor"/>
      </rPr>
      <t>Cargo:</t>
    </r>
    <r>
      <rPr>
        <sz val="11"/>
        <color theme="8" tint="-0.499984740745262"/>
        <rFont val="Calibri"/>
        <family val="2"/>
        <scheme val="minor"/>
      </rPr>
      <t xml:space="preserve"> cargo que desempeña el trabajador relacionado.</t>
    </r>
  </si>
  <si>
    <r>
      <rPr>
        <b/>
        <sz val="11"/>
        <color theme="8" tint="-0.499984740745262"/>
        <rFont val="Calibri"/>
        <family val="2"/>
        <scheme val="minor"/>
      </rPr>
      <t xml:space="preserve">Salario: </t>
    </r>
    <r>
      <rPr>
        <sz val="11"/>
        <color theme="8" tint="-0.499984740745262"/>
        <rFont val="Calibri"/>
        <family val="2"/>
        <scheme val="minor"/>
      </rPr>
      <t>diligencia el valor del salario  del trabajador  o estudiante que está relacionando; este no puede ser inferior al SMMLV.</t>
    </r>
  </si>
  <si>
    <r>
      <rPr>
        <b/>
        <sz val="11"/>
        <color theme="8" tint="-0.499984740745262"/>
        <rFont val="Calibri"/>
        <family val="2"/>
        <scheme val="minor"/>
      </rPr>
      <t>EPS:</t>
    </r>
    <r>
      <rPr>
        <sz val="11"/>
        <color theme="8" tint="-0.499984740745262"/>
        <rFont val="Calibri"/>
        <family val="2"/>
        <scheme val="minor"/>
      </rPr>
      <t xml:space="preserve"> diligencia el nombre de la  Entidad Promotora de Salud (EPS) a la cual  esta afiliado el trabajador.</t>
    </r>
  </si>
  <si>
    <r>
      <rPr>
        <b/>
        <sz val="11"/>
        <color theme="8" tint="-0.499984740745262"/>
        <rFont val="Calibri"/>
        <family val="2"/>
        <scheme val="minor"/>
      </rPr>
      <t xml:space="preserve">Pensión: </t>
    </r>
    <r>
      <rPr>
        <sz val="11"/>
        <color theme="8" tint="-0.499984740745262"/>
        <rFont val="Calibri"/>
        <family val="2"/>
        <scheme val="minor"/>
      </rPr>
      <t>diligencia el nombre de la  Administradora de Fondo de Pensiones (AFP) a la cual  esta afiliado el trabajador.</t>
    </r>
  </si>
  <si>
    <r>
      <rPr>
        <b/>
        <sz val="11"/>
        <color theme="8" tint="-0.499984740745262"/>
        <rFont val="Calibri"/>
        <family val="2"/>
        <scheme val="minor"/>
      </rPr>
      <t>Dirección:</t>
    </r>
    <r>
      <rPr>
        <sz val="11"/>
        <color theme="8" tint="-0.499984740745262"/>
        <rFont val="Calibri"/>
        <family val="2"/>
        <scheme val="minor"/>
      </rPr>
      <t xml:space="preserve"> diligencia la dirección de residencia del trabajador o estudiante.</t>
    </r>
  </si>
  <si>
    <r>
      <rPr>
        <b/>
        <sz val="11"/>
        <color theme="8" tint="-0.499984740745262"/>
        <rFont val="Calibri"/>
        <family val="2"/>
        <scheme val="minor"/>
      </rPr>
      <t xml:space="preserve">Teléfono fijo: </t>
    </r>
    <r>
      <rPr>
        <sz val="11"/>
        <color theme="8" tint="-0.499984740745262"/>
        <rFont val="Calibri"/>
        <family val="2"/>
        <scheme val="minor"/>
      </rPr>
      <t>diligencia el número de teléfono del trabajador o estudiante.</t>
    </r>
  </si>
  <si>
    <r>
      <rPr>
        <b/>
        <sz val="11"/>
        <color theme="8" tint="-0.499984740745262"/>
        <rFont val="Calibri"/>
        <family val="2"/>
        <scheme val="minor"/>
      </rPr>
      <t xml:space="preserve">Celular: </t>
    </r>
    <r>
      <rPr>
        <sz val="11"/>
        <color theme="8" tint="-0.499984740745262"/>
        <rFont val="Calibri"/>
        <family val="2"/>
        <scheme val="minor"/>
      </rPr>
      <t>diligencia el número de celular  del trabajador o estudiante.</t>
    </r>
  </si>
  <si>
    <r>
      <rPr>
        <b/>
        <sz val="11"/>
        <color theme="8" tint="-0.499984740745262"/>
        <rFont val="Calibri"/>
        <family val="2"/>
        <scheme val="minor"/>
      </rPr>
      <t>Correo electrónico:</t>
    </r>
    <r>
      <rPr>
        <sz val="11"/>
        <color theme="8" tint="-0.499984740745262"/>
        <rFont val="Calibri"/>
        <family val="2"/>
        <scheme val="minor"/>
      </rPr>
      <t xml:space="preserve"> diligencia el correo electrónico del trabajador o estudiante.</t>
    </r>
  </si>
  <si>
    <r>
      <rPr>
        <b/>
        <sz val="11"/>
        <color theme="8" tint="-0.499984740745262"/>
        <rFont val="Calibri"/>
        <family val="2"/>
        <scheme val="minor"/>
      </rPr>
      <t xml:space="preserve">Municipio/Distrito: </t>
    </r>
    <r>
      <rPr>
        <sz val="11"/>
        <color theme="8" tint="-0.499984740745262"/>
        <rFont val="Calibri"/>
        <family val="2"/>
        <scheme val="minor"/>
      </rPr>
      <t>indica la ciudad de residencia del trabajador o estudiante.</t>
    </r>
  </si>
  <si>
    <r>
      <rPr>
        <b/>
        <sz val="11"/>
        <color theme="8" tint="-0.499984740745262"/>
        <rFont val="Calibri"/>
        <family val="2"/>
        <scheme val="minor"/>
      </rPr>
      <t>Localidad:</t>
    </r>
    <r>
      <rPr>
        <sz val="11"/>
        <color theme="8" tint="-0.499984740745262"/>
        <rFont val="Calibri"/>
        <family val="2"/>
        <scheme val="minor"/>
      </rPr>
      <t xml:space="preserve"> indica la localidad o comuna de residencia del trabajador o estudiante, si existe en la ciudad.</t>
    </r>
  </si>
  <si>
    <r>
      <rPr>
        <b/>
        <sz val="11"/>
        <color theme="8" tint="-0.499984740745262"/>
        <rFont val="Calibri"/>
        <family val="2"/>
        <scheme val="minor"/>
      </rPr>
      <t>Zona (rural/urbana):</t>
    </r>
    <r>
      <rPr>
        <sz val="11"/>
        <color theme="8" tint="-0.499984740745262"/>
        <rFont val="Calibri"/>
        <family val="2"/>
        <scheme val="minor"/>
      </rPr>
      <t xml:space="preserve"> selecciona la zona de residencia del trabajador.</t>
    </r>
  </si>
  <si>
    <r>
      <rPr>
        <b/>
        <sz val="11"/>
        <color theme="8" tint="-0.499984740745262"/>
        <rFont val="Calibri"/>
        <family val="2"/>
        <scheme val="minor"/>
      </rPr>
      <t>Departamento:</t>
    </r>
    <r>
      <rPr>
        <sz val="11"/>
        <color theme="8" tint="-0.499984740745262"/>
        <rFont val="Calibri"/>
        <family val="2"/>
        <scheme val="minor"/>
      </rPr>
      <t xml:space="preserve"> escribe el departamento de residencia del trabajador o estudiante.</t>
    </r>
  </si>
  <si>
    <r>
      <rPr>
        <b/>
        <sz val="11"/>
        <color theme="8" tint="-0.499984740745262"/>
        <rFont val="Calibri"/>
        <family val="2"/>
        <scheme val="minor"/>
      </rPr>
      <t>Jornada:</t>
    </r>
    <r>
      <rPr>
        <sz val="11"/>
        <color theme="8" tint="-0.499984740745262"/>
        <rFont val="Calibri"/>
        <family val="2"/>
        <scheme val="minor"/>
      </rPr>
      <t xml:space="preserve"> indica la jornada establecida para ejecutar el trabajo o práctica formativa, jornada única, turnos o rotativa.</t>
    </r>
  </si>
  <si>
    <r>
      <rPr>
        <b/>
        <sz val="11"/>
        <color theme="8" tint="-0.499984740745262"/>
        <rFont val="Calibri"/>
        <family val="2"/>
        <scheme val="minor"/>
      </rPr>
      <t xml:space="preserve">Tipo de trabajador: </t>
    </r>
    <r>
      <rPr>
        <sz val="11"/>
        <color theme="8" tint="-0.499984740745262"/>
        <rFont val="Calibri"/>
        <family val="2"/>
        <scheme val="minor"/>
      </rPr>
      <t>indica si el trabajador es dependiente o estudiante.</t>
    </r>
  </si>
  <si>
    <r>
      <rPr>
        <b/>
        <sz val="11"/>
        <color theme="8" tint="-0.499984740745262"/>
        <rFont val="Calibri"/>
        <family val="2"/>
        <scheme val="minor"/>
      </rPr>
      <t>Subtipo de afiliado:</t>
    </r>
    <r>
      <rPr>
        <sz val="11"/>
        <color theme="8" tint="-0.499984740745262"/>
        <rFont val="Calibri"/>
        <family val="2"/>
        <scheme val="minor"/>
      </rPr>
      <t xml:space="preserve"> marca el subtipo de cotizante de acuerdo a la relación de la pestaña "Subtipos de cotizantes" de este documeno. Ten en cuenta que el subtipo de cotizante no aplica para estudiantes y va ligado al código del tipo de trabajador cotizante.</t>
    </r>
  </si>
  <si>
    <t>Si el tipo de trabajador corresponde a un  estudiante, debes diligenciar adicionalmente las siguientes casillas:</t>
  </si>
  <si>
    <r>
      <rPr>
        <b/>
        <sz val="11"/>
        <color theme="8" tint="-0.499984740745262"/>
        <rFont val="Calibri"/>
        <family val="2"/>
        <scheme val="minor"/>
      </rPr>
      <t>Código de actividad económica:</t>
    </r>
    <r>
      <rPr>
        <sz val="11"/>
        <color theme="8" tint="-0.499984740745262"/>
        <rFont val="Calibri"/>
        <family val="2"/>
        <scheme val="minor"/>
      </rPr>
      <t xml:space="preserve"> registra el código de la actividad a realizar en la práctica formativa, de acuerdo al Decreto 1607 de 2002.</t>
    </r>
  </si>
  <si>
    <r>
      <rPr>
        <b/>
        <sz val="11"/>
        <color theme="8" tint="-0.499984740745262"/>
        <rFont val="Calibri"/>
        <family val="2"/>
        <scheme val="minor"/>
      </rPr>
      <t>Fecha de inicio de la práctica formativa:</t>
    </r>
    <r>
      <rPr>
        <sz val="11"/>
        <color theme="8" tint="-0.499984740745262"/>
        <rFont val="Calibri"/>
        <family val="2"/>
        <scheme val="minor"/>
      </rPr>
      <t xml:space="preserve"> indica la fecha de inicio (día, mes, año)  de la práctica formativa.</t>
    </r>
  </si>
  <si>
    <r>
      <rPr>
        <b/>
        <sz val="11"/>
        <color theme="8" tint="-0.499984740745262"/>
        <rFont val="Calibri"/>
        <family val="2"/>
        <scheme val="minor"/>
      </rPr>
      <t>Fecha de finalización de la práctica formativa:</t>
    </r>
    <r>
      <rPr>
        <sz val="11"/>
        <color theme="8" tint="-0.499984740745262"/>
        <rFont val="Calibri"/>
        <family val="2"/>
        <scheme val="minor"/>
      </rPr>
      <t xml:space="preserve"> indica la fecha de finalización (día, mes, año) de la práctica formativa.</t>
    </r>
  </si>
  <si>
    <r>
      <rPr>
        <b/>
        <sz val="11"/>
        <color theme="8" tint="-0.499984740745262"/>
        <rFont val="Calibri"/>
        <family val="2"/>
        <scheme val="minor"/>
      </rPr>
      <t xml:space="preserve">Días que ejecutará la actividad: </t>
    </r>
    <r>
      <rPr>
        <sz val="11"/>
        <color theme="8" tint="-0.499984740745262"/>
        <rFont val="Calibri"/>
        <family val="2"/>
        <scheme val="minor"/>
      </rPr>
      <t>marca con una X los días en que el estudiante realizará la actividad de práctica formativa.</t>
    </r>
  </si>
  <si>
    <r>
      <rPr>
        <b/>
        <sz val="11"/>
        <color theme="8" tint="-0.499984740745262"/>
        <rFont val="Calibri"/>
        <family val="2"/>
        <scheme val="minor"/>
      </rPr>
      <t>Horario en que ejecutará la actividad: m</t>
    </r>
    <r>
      <rPr>
        <sz val="11"/>
        <color theme="8" tint="-0.499984740745262"/>
        <rFont val="Calibri"/>
        <family val="2"/>
        <scheme val="minor"/>
      </rPr>
      <t>arca con una X las horas en que el estudiante realizará la actividad de práctica formativa.</t>
    </r>
  </si>
  <si>
    <t>CÓDIGOS DE TIPO DE TRABAJADOR (COTIZANTES)</t>
  </si>
  <si>
    <t>TIPO DE TRABAJADOR</t>
  </si>
  <si>
    <t>CÓDIGO DE TIPO DE TRABAJADOR (COTIZANTE)</t>
  </si>
  <si>
    <t>DESCRIPCIÓN</t>
  </si>
  <si>
    <t>CÓDIGO DE TIPO TRABAJADOR (COTIZANTE)</t>
  </si>
  <si>
    <t>Independiente pensionado por vejez, jubilación o invalidez. Activo.</t>
  </si>
  <si>
    <t>Cotizante pensionado con mesada superior a 25 SMLMV.</t>
  </si>
  <si>
    <t>B  - CONDUCTOR DE SERVICIO PÚBLICO</t>
  </si>
  <si>
    <t>Conductores de servicio público de transporte terrestre, automotor individual de pasajeros en vehículos de taxi, no obligado  a cotizar pensión. No cotiza a pensiones si se encuentra en alguna de las situaciones de los subtipos de cotizantes 1,2,3,4,5 y 6.</t>
  </si>
  <si>
    <t>Cotizante perteneciente a un Régimen Exceptuado de Pensiones o entidades autorizadas a recibir aportes exclusivamente de un grupo de sus propios trabajadores.</t>
  </si>
  <si>
    <t>Residente en el exterior afiliado voluntario al Sistema General de Pensiones y/o afiliado facultativo al sistema de subsidio familiar.</t>
  </si>
  <si>
    <t>CÓDIGO</t>
  </si>
  <si>
    <t xml:space="preserve">LISTADO DE ACTIVIDADES ECONÓMICAS </t>
  </si>
  <si>
    <t>Estudiantes Decreto 055 de 2015</t>
  </si>
  <si>
    <t>x</t>
  </si>
  <si>
    <t>Afiliación</t>
  </si>
  <si>
    <t>Corrección  Nombre y Apellido</t>
  </si>
  <si>
    <t>16-Independiente agremiado o asociado (aporte voluntario a SGRL)</t>
  </si>
  <si>
    <t>1-Empleador</t>
  </si>
  <si>
    <t>Retiro</t>
  </si>
  <si>
    <t xml:space="preserve">CC   </t>
  </si>
  <si>
    <t>Cambio o Corrección de identificación</t>
  </si>
  <si>
    <t>02-Independiente pensionado por vejez, jubilación o invalidez  activo.</t>
  </si>
  <si>
    <r>
      <t xml:space="preserve">Nota: </t>
    </r>
    <r>
      <rPr>
        <i/>
        <sz val="11"/>
        <color indexed="8"/>
        <rFont val="Gill Sans MT"/>
        <family val="2"/>
      </rPr>
      <t>Tomado del Decreto 723 articulo11 "Parágrafo 2. La Administradora de Riesgos Laborales deberá verificar la clasificación de la actividad económica con la cual fue afiliado el contratista, para lo cual, podrá pedir copia del contrato firmado y en caso de encontrar inconsistencias realizará la reclasificación, de lo cual deberá informar al contratante para efectos de la reliquidación y pago de las cotizaciones, sin perjuicio de las sanciones a que haya lugar."</t>
    </r>
  </si>
  <si>
    <t>2-Independiente</t>
  </si>
  <si>
    <t>SI</t>
  </si>
  <si>
    <t>Administrativo</t>
  </si>
  <si>
    <t>Novedad</t>
  </si>
  <si>
    <t xml:space="preserve">CE   </t>
  </si>
  <si>
    <t>Suspensión contrato</t>
  </si>
  <si>
    <t>59-Independiente con contrato de prestación de servicios superior a 1 mes.</t>
  </si>
  <si>
    <t xml:space="preserve">03-Cotizante no obligado a cotización a pensiones por edad. </t>
  </si>
  <si>
    <t>3-Entidades o universidades públicas de los regímenes Especial y de Excepción</t>
  </si>
  <si>
    <t>NO</t>
  </si>
  <si>
    <t>Comercial</t>
  </si>
  <si>
    <t>NU</t>
  </si>
  <si>
    <t>Cambio de datos personales (dirección, Teléfono)</t>
  </si>
  <si>
    <t>34-Concejal o edil de Junta Administradora Local del Distrito Capital de Bogotá amparado por póliza de salud</t>
  </si>
  <si>
    <t>04-Cotizante con requisitos cumplidos para pensión.</t>
  </si>
  <si>
    <t>4-Agremiaciones, asociaciones o congregaciones religiosas</t>
  </si>
  <si>
    <t>Civil</t>
  </si>
  <si>
    <t xml:space="preserve">PA   </t>
  </si>
  <si>
    <t>Modificación de IBC</t>
  </si>
  <si>
    <t>35-Concejal municipal o distrital no amparado con póliza de salud</t>
  </si>
  <si>
    <t xml:space="preserve">05-Cotizante a quien se le ha reconocido indemnización sustitutiva o devolución de saldos. </t>
  </si>
  <si>
    <t>5-Cooperativas y precooperativas de trabajo asociado</t>
  </si>
  <si>
    <t>Pública</t>
  </si>
  <si>
    <t xml:space="preserve">TI   </t>
  </si>
  <si>
    <t>Adición  Contrato</t>
  </si>
  <si>
    <t>36-Concejal municipal o distrital o edil de junta administradora local no amparado con póliza de salud beneficiario del Fondo de Solidaridad Pensional.</t>
  </si>
  <si>
    <t>06-Cotizante perteneciente a un régimen exceptuado de pensiones o entidades autorizadas a recibir aportes exclusivamente de un grupo de sus propios trabajadores.</t>
  </si>
  <si>
    <r>
      <t xml:space="preserve">I. INFORMACIÓN DE LA AFILIACIÓN - </t>
    </r>
    <r>
      <rPr>
        <b/>
        <sz val="11"/>
        <color indexed="10"/>
        <rFont val="Gill Sans MT"/>
        <family val="2"/>
      </rPr>
      <t>Uso exclusivo de COLMENA SEGUROS</t>
    </r>
  </si>
  <si>
    <t>6-Misión diplomática, consular o de organismos multilaterales no sometidos a la legislación colombiana</t>
  </si>
  <si>
    <t>Campo de Actividad Económica</t>
  </si>
  <si>
    <t>60-Edil junta administradora local no beneficiario del fondo de solidaridad pensional</t>
  </si>
  <si>
    <t>09-Cotizante pensionado con mesada superior  a 25 SMLMV</t>
  </si>
  <si>
    <t>7-Organizaciones administradoras del programa de hogares de bienestar</t>
  </si>
  <si>
    <t>Prorroga contrato</t>
  </si>
  <si>
    <r>
      <t xml:space="preserve">CONTRATO MADRE </t>
    </r>
    <r>
      <rPr>
        <b/>
        <sz val="8"/>
        <color indexed="10"/>
        <rFont val="Gill Sans MT"/>
        <family val="2"/>
      </rPr>
      <t>(OBLITARORIO)</t>
    </r>
  </si>
  <si>
    <r>
      <t>FECHA RADICACIÓN (DD/MM/AAAA)</t>
    </r>
    <r>
      <rPr>
        <b/>
        <sz val="8"/>
        <color indexed="10"/>
        <rFont val="Gill Sans MT"/>
        <family val="2"/>
      </rPr>
      <t xml:space="preserve"> (OBLITARORIO)</t>
    </r>
  </si>
  <si>
    <r>
      <t xml:space="preserve">IDENTIFICACION CONSULTOR COMERCIAL </t>
    </r>
    <r>
      <rPr>
        <b/>
        <sz val="8"/>
        <color indexed="10"/>
        <rFont val="Gill Sans MT"/>
        <family val="2"/>
      </rPr>
      <t>(OBLITARORIO)</t>
    </r>
  </si>
  <si>
    <r>
      <t xml:space="preserve">NOMBRE CONSULTOR COMERCIAL </t>
    </r>
    <r>
      <rPr>
        <b/>
        <sz val="8"/>
        <color indexed="10"/>
        <rFont val="Gill Sans MT"/>
        <family val="2"/>
      </rPr>
      <t>(OBLIGATORIO)</t>
    </r>
  </si>
  <si>
    <t>8-Pagador de aportes de los concejales municipales o distritales</t>
  </si>
  <si>
    <t>Traslado de ARL</t>
  </si>
  <si>
    <t>9-Pagador de aportes contrato sindical</t>
  </si>
  <si>
    <t>F</t>
  </si>
  <si>
    <t>Cesión de Contrato</t>
  </si>
  <si>
    <t>INDIVIDUAL</t>
  </si>
  <si>
    <t>10-Pagador programa de reincorporación</t>
  </si>
  <si>
    <t>Terminación Anticipada</t>
  </si>
  <si>
    <t>Estudiante (relación docencia-servicio)</t>
  </si>
  <si>
    <t>COLECTIVA</t>
  </si>
  <si>
    <t>Terminación del Contrato</t>
  </si>
  <si>
    <t>Pensionado</t>
  </si>
  <si>
    <t>II. INFORMACIÓN CONTRATANTE</t>
  </si>
  <si>
    <t>Madre Comunitaria</t>
  </si>
  <si>
    <t>Aprendices SENA etapa productiva</t>
  </si>
  <si>
    <r>
      <t xml:space="preserve">TIPO DOCUMENTO 
</t>
    </r>
    <r>
      <rPr>
        <b/>
        <sz val="8"/>
        <color indexed="10"/>
        <rFont val="Gill Sans MT"/>
        <family val="2"/>
      </rPr>
      <t>(OBLIGATORIO)</t>
    </r>
  </si>
  <si>
    <r>
      <t xml:space="preserve">N° DOCUMENTO
</t>
    </r>
    <r>
      <rPr>
        <b/>
        <sz val="8"/>
        <color indexed="10"/>
        <rFont val="Gill Sans MT"/>
        <family val="2"/>
      </rPr>
      <t>(OBLIGATORIO)</t>
    </r>
  </si>
  <si>
    <r>
      <t xml:space="preserve">NOMBRE O RAZÓN SOCIAL
</t>
    </r>
    <r>
      <rPr>
        <b/>
        <sz val="8"/>
        <color indexed="10"/>
        <rFont val="Gill Sans MT"/>
        <family val="2"/>
      </rPr>
      <t>(OBLIGATORIO)</t>
    </r>
  </si>
  <si>
    <r>
      <t xml:space="preserve">DIRECCIÓN PRINCIPAL 
</t>
    </r>
    <r>
      <rPr>
        <b/>
        <sz val="8"/>
        <color indexed="10"/>
        <rFont val="Gill Sans MT"/>
        <family val="2"/>
      </rPr>
      <t xml:space="preserve"> (OBLIGATORIO)</t>
    </r>
  </si>
  <si>
    <r>
      <t xml:space="preserve">DEPARTAMENTO  
</t>
    </r>
    <r>
      <rPr>
        <b/>
        <sz val="8"/>
        <color indexed="10"/>
        <rFont val="Gill Sans MT"/>
        <family val="2"/>
      </rPr>
      <t>(OBLIGATORIO)</t>
    </r>
  </si>
  <si>
    <r>
      <t xml:space="preserve">MUNICIPIO 
</t>
    </r>
    <r>
      <rPr>
        <b/>
        <sz val="8"/>
        <color indexed="10"/>
        <rFont val="Gill Sans MT"/>
        <family val="2"/>
      </rPr>
      <t>(OBLIGATORIO)</t>
    </r>
  </si>
  <si>
    <r>
      <t xml:space="preserve">ZONA (RURAL/ URBANA)
</t>
    </r>
    <r>
      <rPr>
        <b/>
        <sz val="8"/>
        <color indexed="10"/>
        <rFont val="Gill Sans MT"/>
        <family val="2"/>
      </rPr>
      <t>(OBLIGATORIO)</t>
    </r>
  </si>
  <si>
    <t>LOCALIDAD O COMUNA 
(SI EXISTE EN LA CIUDAD)</t>
  </si>
  <si>
    <r>
      <t xml:space="preserve">TELÉFONO
</t>
    </r>
    <r>
      <rPr>
        <b/>
        <sz val="8"/>
        <color indexed="10"/>
        <rFont val="Gill Sans MT"/>
        <family val="2"/>
      </rPr>
      <t xml:space="preserve"> (OBLIGATORIO)</t>
    </r>
  </si>
  <si>
    <r>
      <t xml:space="preserve">CELULAR
</t>
    </r>
    <r>
      <rPr>
        <b/>
        <sz val="8"/>
        <color indexed="10"/>
        <rFont val="Gill Sans MT"/>
        <family val="2"/>
      </rPr>
      <t xml:space="preserve"> (OBLIGATORIO)</t>
    </r>
  </si>
  <si>
    <r>
      <t xml:space="preserve">CORREO ELECTRÓNICO
</t>
    </r>
    <r>
      <rPr>
        <b/>
        <sz val="8"/>
        <color indexed="10"/>
        <rFont val="Gill Sans MT"/>
        <family val="2"/>
      </rPr>
      <t>(OBLIGATORIO)</t>
    </r>
  </si>
  <si>
    <r>
      <t xml:space="preserve">CÓDIGO ACTIVIDAD ECONÓMICA  
</t>
    </r>
    <r>
      <rPr>
        <b/>
        <sz val="8"/>
        <color indexed="10"/>
        <rFont val="Gill Sans MT"/>
        <family val="2"/>
      </rPr>
      <t>(OBLIGATORIO CUANDO LA EMPRESA NO ESTÉ AFILIADA)</t>
    </r>
  </si>
  <si>
    <r>
      <t xml:space="preserve">NOMBRE ACTIVIDAD ECONÓMICA  
</t>
    </r>
    <r>
      <rPr>
        <b/>
        <sz val="8"/>
        <color indexed="10"/>
        <rFont val="Gill Sans MT"/>
        <family val="2"/>
      </rPr>
      <t>(OBLIGATORIO CUANDO LA EMPRESA NO ESTÉ AFILIADA)</t>
    </r>
  </si>
  <si>
    <r>
      <t xml:space="preserve">NATURALEZA JURÍDICA DE LA EMPRESA  
</t>
    </r>
    <r>
      <rPr>
        <b/>
        <sz val="8"/>
        <color indexed="10"/>
        <rFont val="Gill Sans MT"/>
        <family val="2"/>
      </rPr>
      <t>(OBLIGATORIO CUANDO LA EMPRESA NO ESTÉ AFILIADA)</t>
    </r>
  </si>
  <si>
    <r>
      <t xml:space="preserve">TIPO DE AFILIACION  
</t>
    </r>
    <r>
      <rPr>
        <b/>
        <sz val="8"/>
        <color indexed="10"/>
        <rFont val="Gill Sans MT"/>
        <family val="2"/>
      </rPr>
      <t>(OBLIGATORIO CUANDO LA EMPRESA NO ESTÉ AFILIADA)</t>
    </r>
  </si>
  <si>
    <r>
      <t xml:space="preserve">TIPO DE APORTANTE  
</t>
    </r>
    <r>
      <rPr>
        <b/>
        <sz val="8"/>
        <color indexed="10"/>
        <rFont val="Gill Sans MT"/>
        <family val="2"/>
      </rPr>
      <t>(OBLIGATORIO CUANDO LA EMPRESA NO ESTÉ AFILIADA)</t>
    </r>
  </si>
  <si>
    <t>PRESENCIAL</t>
  </si>
  <si>
    <t>TELETRABAJADOR</t>
  </si>
  <si>
    <t>III. DATOS DEL TRABAJADOR Y/O  CONTRATISTA</t>
  </si>
  <si>
    <t>IV.  INFORMACIÓN DEL CONTRATO</t>
  </si>
  <si>
    <t>V. DATOS DEL CENTRO DE TRABAJO DONDE SE REALIZA LA LABOR</t>
  </si>
  <si>
    <r>
      <t xml:space="preserve">Nº CONTRATO INDEPENDIENTE
</t>
    </r>
    <r>
      <rPr>
        <b/>
        <sz val="8"/>
        <color indexed="10"/>
        <rFont val="Gill Sans MT"/>
        <family val="2"/>
      </rPr>
      <t>Uso exclusivo de COLNMENA SEGUROS</t>
    </r>
  </si>
  <si>
    <r>
      <t xml:space="preserve">TIPO TRAMITE </t>
    </r>
    <r>
      <rPr>
        <b/>
        <sz val="8"/>
        <color indexed="10"/>
        <rFont val="Gill Sans MT"/>
        <family val="2"/>
      </rPr>
      <t>(OBLIGATORIO)</t>
    </r>
  </si>
  <si>
    <r>
      <t xml:space="preserve">TIPO NOVEDAD
</t>
    </r>
    <r>
      <rPr>
        <b/>
        <sz val="8"/>
        <color indexed="10"/>
        <rFont val="Gill Sans MT"/>
        <family val="2"/>
      </rPr>
      <t>(Diligenciar solo si el tipo de trámite es NOVEDAD)</t>
    </r>
  </si>
  <si>
    <r>
      <t xml:space="preserve">FECHA INICIO COBERTURA (DD/MM/AAAA)      </t>
    </r>
    <r>
      <rPr>
        <b/>
        <sz val="8"/>
        <color indexed="10"/>
        <rFont val="Gill Sans MT"/>
        <family val="2"/>
      </rPr>
      <t>Uso exclusivo de COLMENA SEGUROS</t>
    </r>
  </si>
  <si>
    <r>
      <t>FECHA  DE NOVEDAD (DD/MM/AAAA)</t>
    </r>
    <r>
      <rPr>
        <b/>
        <sz val="8"/>
        <color indexed="10"/>
        <rFont val="Gill Sans MT"/>
        <family val="2"/>
      </rPr>
      <t xml:space="preserve"> (OBLIGATORIO)      </t>
    </r>
  </si>
  <si>
    <r>
      <t xml:space="preserve">NUMERO DOCUMENTO 
</t>
    </r>
    <r>
      <rPr>
        <b/>
        <sz val="8"/>
        <color indexed="10"/>
        <rFont val="Gill Sans MT"/>
        <family val="2"/>
      </rPr>
      <t>(OBLIGATORIO)</t>
    </r>
  </si>
  <si>
    <r>
      <t xml:space="preserve">1er APELLIDO
</t>
    </r>
    <r>
      <rPr>
        <b/>
        <sz val="8"/>
        <color indexed="10"/>
        <rFont val="Gill Sans MT"/>
        <family val="2"/>
      </rPr>
      <t>(OBLIGATORIO)</t>
    </r>
  </si>
  <si>
    <r>
      <t xml:space="preserve">2do APELLIDO </t>
    </r>
    <r>
      <rPr>
        <b/>
        <sz val="8"/>
        <color indexed="10"/>
        <rFont val="Gill Sans MT"/>
        <family val="2"/>
      </rPr>
      <t>(OBLIGATORIO)</t>
    </r>
  </si>
  <si>
    <r>
      <t xml:space="preserve">1er NOMBRE </t>
    </r>
    <r>
      <rPr>
        <b/>
        <sz val="8"/>
        <color indexed="10"/>
        <rFont val="Gill Sans MT"/>
        <family val="2"/>
      </rPr>
      <t>(OBLIGATORIO)</t>
    </r>
  </si>
  <si>
    <t>2do NOMBRE</t>
  </si>
  <si>
    <r>
      <t xml:space="preserve">FECHA NACIMIENTO (DD/MM/AAAA)
</t>
    </r>
    <r>
      <rPr>
        <b/>
        <sz val="8"/>
        <color indexed="10"/>
        <rFont val="Gill Sans MT"/>
        <family val="2"/>
      </rPr>
      <t>(OBLIGATORIO)</t>
    </r>
  </si>
  <si>
    <r>
      <t xml:space="preserve">GENERO </t>
    </r>
    <r>
      <rPr>
        <b/>
        <sz val="8"/>
        <color indexed="10"/>
        <rFont val="Gill Sans MT"/>
        <family val="2"/>
      </rPr>
      <t>(OBLIGATORIO)</t>
    </r>
  </si>
  <si>
    <r>
      <t xml:space="preserve">DIRECCIÓN 
</t>
    </r>
    <r>
      <rPr>
        <b/>
        <sz val="8"/>
        <color indexed="10"/>
        <rFont val="Gill Sans MT"/>
        <family val="2"/>
      </rPr>
      <t xml:space="preserve"> (OBLIGATORIO)</t>
    </r>
  </si>
  <si>
    <r>
      <t xml:space="preserve">DEPARTAMENTO 
</t>
    </r>
    <r>
      <rPr>
        <b/>
        <sz val="8"/>
        <color indexed="10"/>
        <rFont val="Gill Sans MT"/>
        <family val="2"/>
      </rPr>
      <t xml:space="preserve"> (OBLIGATORIO)</t>
    </r>
  </si>
  <si>
    <r>
      <t xml:space="preserve">MUNICIPIO 
</t>
    </r>
    <r>
      <rPr>
        <b/>
        <sz val="8"/>
        <color indexed="10"/>
        <rFont val="Gill Sans MT"/>
        <family val="2"/>
      </rPr>
      <t xml:space="preserve"> (OBLIGATORIO)</t>
    </r>
  </si>
  <si>
    <r>
      <t xml:space="preserve">ZONA (RURAL/URBANA)
</t>
    </r>
    <r>
      <rPr>
        <b/>
        <sz val="8"/>
        <color indexed="10"/>
        <rFont val="Gill Sans MT"/>
        <family val="2"/>
      </rPr>
      <t xml:space="preserve"> (OBLIGATORIO)</t>
    </r>
  </si>
  <si>
    <t>LOCALIDAD O COMUNA (SI EXISTE EN LA CIUDAD)</t>
  </si>
  <si>
    <r>
      <t xml:space="preserve">TELÉFONO FIJO
</t>
    </r>
    <r>
      <rPr>
        <b/>
        <sz val="8"/>
        <color indexed="10"/>
        <rFont val="Gill Sans MT"/>
        <family val="2"/>
      </rPr>
      <t xml:space="preserve"> (OBLIGATORIO)</t>
    </r>
  </si>
  <si>
    <r>
      <t xml:space="preserve">TELÉFONO CELULAR
</t>
    </r>
    <r>
      <rPr>
        <b/>
        <sz val="8"/>
        <color indexed="10"/>
        <rFont val="Gill Sans MT"/>
        <family val="2"/>
      </rPr>
      <t xml:space="preserve"> (OBLIGATORIO)</t>
    </r>
  </si>
  <si>
    <r>
      <t xml:space="preserve">E.P.S. ACTUAL
</t>
    </r>
    <r>
      <rPr>
        <b/>
        <sz val="8"/>
        <color indexed="10"/>
        <rFont val="Gill Sans MT"/>
        <family val="2"/>
      </rPr>
      <t>(OBLIGATORIO)</t>
    </r>
  </si>
  <si>
    <r>
      <t xml:space="preserve">CÓDIGO E.P.S. ACTUAL
</t>
    </r>
    <r>
      <rPr>
        <b/>
        <sz val="8"/>
        <color indexed="10"/>
        <rFont val="Gill Sans MT"/>
        <family val="2"/>
      </rPr>
      <t>Uso exclusivo de COLMENA SEGUROS</t>
    </r>
  </si>
  <si>
    <r>
      <t xml:space="preserve">A.F.P ACTUAL
</t>
    </r>
    <r>
      <rPr>
        <b/>
        <sz val="8"/>
        <color indexed="10"/>
        <rFont val="Gill Sans MT"/>
        <family val="2"/>
      </rPr>
      <t>(OBLIGATORIO)</t>
    </r>
  </si>
  <si>
    <r>
      <t xml:space="preserve">CÓDIGO A.F.P. ACTUAL
</t>
    </r>
    <r>
      <rPr>
        <b/>
        <sz val="8"/>
        <color indexed="10"/>
        <rFont val="Gill Sans MT"/>
        <family val="2"/>
      </rPr>
      <t>Uso exclusivo de COLMENA SEGUROS</t>
    </r>
  </si>
  <si>
    <r>
      <t xml:space="preserve">ARL ANTERIOR </t>
    </r>
    <r>
      <rPr>
        <b/>
        <sz val="8"/>
        <color indexed="10"/>
        <rFont val="Gill Sans MT"/>
        <family val="2"/>
      </rPr>
      <t>(OBLIGATORIO)</t>
    </r>
  </si>
  <si>
    <r>
      <t xml:space="preserve">CÓDIGO A.R.L. ANTERIOR
</t>
    </r>
    <r>
      <rPr>
        <b/>
        <sz val="8"/>
        <color indexed="10"/>
        <rFont val="Gill Sans MT"/>
        <family val="2"/>
      </rPr>
      <t>Uso exclusivo de COLMENA SEGUROS</t>
    </r>
  </si>
  <si>
    <t>TIPO DE COTIZANTE 
(COD. Y DESCRIPCION)</t>
  </si>
  <si>
    <t>SUBTIPO DE COTIZANTE ( SOLO SI APLICA)</t>
  </si>
  <si>
    <r>
      <t xml:space="preserve">MODALIDAD
</t>
    </r>
    <r>
      <rPr>
        <b/>
        <sz val="8"/>
        <color indexed="10"/>
        <rFont val="Gill Sans MT"/>
        <family val="2"/>
      </rPr>
      <t>(OBLIGATORIO)</t>
    </r>
  </si>
  <si>
    <r>
      <t xml:space="preserve">TIPO DE CONTRATO </t>
    </r>
    <r>
      <rPr>
        <b/>
        <sz val="8"/>
        <color indexed="10"/>
        <rFont val="Gill Sans MT"/>
        <family val="2"/>
      </rPr>
      <t>(OBLIGATORIO)</t>
    </r>
  </si>
  <si>
    <r>
      <t xml:space="preserve">SUMINISTRO DE TRANSPORTE POR PARTE DEL  CONTRATANTE </t>
    </r>
    <r>
      <rPr>
        <b/>
        <sz val="8"/>
        <color indexed="10"/>
        <rFont val="Gill Sans MT"/>
        <family val="2"/>
      </rPr>
      <t>(OBLIGATORIO)</t>
    </r>
  </si>
  <si>
    <r>
      <t xml:space="preserve">FECHA INICIO DEL CONTRATO (DD/MM/AAAA) </t>
    </r>
    <r>
      <rPr>
        <b/>
        <sz val="8"/>
        <color indexed="10"/>
        <rFont val="Gill Sans MT"/>
        <family val="2"/>
      </rPr>
      <t>(OBLIGATORIO)</t>
    </r>
  </si>
  <si>
    <r>
      <t xml:space="preserve">FECHA TERMINACIÓN DEL CONTRATO (DD/MM/AAAA) </t>
    </r>
    <r>
      <rPr>
        <b/>
        <sz val="8"/>
        <color indexed="10"/>
        <rFont val="Gill Sans MT"/>
        <family val="2"/>
      </rPr>
      <t>(OBLIGATORIO)</t>
    </r>
  </si>
  <si>
    <t>NÚMERO DE MESES DEL CONTRATO</t>
  </si>
  <si>
    <r>
      <t xml:space="preserve">VALOR TOTAL DEL CONTRATO </t>
    </r>
    <r>
      <rPr>
        <b/>
        <sz val="8"/>
        <color indexed="10"/>
        <rFont val="Gill Sans MT"/>
        <family val="2"/>
      </rPr>
      <t>(OBLIGATORIO)</t>
    </r>
  </si>
  <si>
    <r>
      <t xml:space="preserve">VALOR MENSUAL DEL  CONTRATO </t>
    </r>
    <r>
      <rPr>
        <b/>
        <sz val="8"/>
        <color indexed="10"/>
        <rFont val="Gill Sans MT"/>
        <family val="2"/>
      </rPr>
      <t>(OBLIGATORIO)</t>
    </r>
  </si>
  <si>
    <r>
      <t>INGRESO BASE DE COTIZACION</t>
    </r>
    <r>
      <rPr>
        <b/>
        <sz val="8"/>
        <color indexed="10"/>
        <rFont val="Gill Sans MT"/>
        <family val="2"/>
      </rPr>
      <t xml:space="preserve"> (OBLIGATORIO)</t>
    </r>
  </si>
  <si>
    <r>
      <t xml:space="preserve">CÓDIGO ACTIVIDAD ECONÓMICA A EJECUTAR 
</t>
    </r>
    <r>
      <rPr>
        <b/>
        <sz val="8"/>
        <color indexed="10"/>
        <rFont val="Gill Sans MT"/>
        <family val="2"/>
      </rPr>
      <t>(OBLIGATORIO)</t>
    </r>
  </si>
  <si>
    <r>
      <t xml:space="preserve">NOMBRE ACTIVIDAD ECONÓMICA A EJECUTAR 
</t>
    </r>
    <r>
      <rPr>
        <b/>
        <sz val="8"/>
        <color indexed="10"/>
        <rFont val="Gill Sans MT"/>
        <family val="2"/>
      </rPr>
      <t>(OBLIGATORIO)</t>
    </r>
  </si>
  <si>
    <r>
      <t xml:space="preserve">CLASE DE RIESGO DE LA ACTIVIDAD ECONÓMICA DEL INDEPENDIENTE
</t>
    </r>
    <r>
      <rPr>
        <b/>
        <sz val="8"/>
        <color indexed="10"/>
        <rFont val="Gill Sans MT"/>
        <family val="2"/>
      </rPr>
      <t>Uso exclusivo de COLMENA SEGUROS</t>
    </r>
  </si>
  <si>
    <r>
      <t xml:space="preserve">TASA DE RIESGO DE LA ACTIVIDAD ECONÓMICA DEL INDEPENDIENTE
</t>
    </r>
    <r>
      <rPr>
        <b/>
        <sz val="8"/>
        <color indexed="10"/>
        <rFont val="Gill Sans MT"/>
        <family val="2"/>
      </rPr>
      <t>Uso exclusivo de COLMENA SEGUROS</t>
    </r>
  </si>
  <si>
    <r>
      <t xml:space="preserve">DIAS EN QUE SE EJCUTA LA ACTIVIDAD </t>
    </r>
    <r>
      <rPr>
        <b/>
        <sz val="8"/>
        <color indexed="10"/>
        <rFont val="Gill Sans MT"/>
        <family val="2"/>
      </rPr>
      <t>(Indicar con X)</t>
    </r>
  </si>
  <si>
    <r>
      <t xml:space="preserve">HORARIO  EN QUE SE EJECUTARA LA ACTIVIDAD
 </t>
    </r>
    <r>
      <rPr>
        <b/>
        <sz val="8"/>
        <color indexed="10"/>
        <rFont val="Gill Sans MT"/>
        <family val="2"/>
      </rPr>
      <t>(marcar con X)</t>
    </r>
  </si>
  <si>
    <r>
      <t xml:space="preserve">CÓDIGO  CENTRO DE TRABAJO 
</t>
    </r>
    <r>
      <rPr>
        <b/>
        <sz val="8"/>
        <color indexed="10"/>
        <rFont val="Gill Sans MT"/>
        <family val="2"/>
      </rPr>
      <t>(OBLIGATORIO)</t>
    </r>
  </si>
  <si>
    <r>
      <t xml:space="preserve">NOMBRE CENTRO DE TRABAJO 
</t>
    </r>
    <r>
      <rPr>
        <b/>
        <sz val="8"/>
        <color indexed="10"/>
        <rFont val="Gill Sans MT"/>
        <family val="2"/>
      </rPr>
      <t>(OBLIGATORIO)</t>
    </r>
  </si>
  <si>
    <r>
      <t xml:space="preserve">CÓDIGO ACTIVIDAD ECONÓMICA CENTRO DE TRABAJO 
</t>
    </r>
    <r>
      <rPr>
        <b/>
        <sz val="8"/>
        <color indexed="10"/>
        <rFont val="Gill Sans MT"/>
        <family val="2"/>
      </rPr>
      <t>(OBLIGATORIO)</t>
    </r>
  </si>
  <si>
    <r>
      <t xml:space="preserve">CLASE DE RIESGO DE LA ACTIVIDAD ECONÓMICA DEL CENTRO DE TRABAJO
</t>
    </r>
    <r>
      <rPr>
        <b/>
        <sz val="8"/>
        <color indexed="10"/>
        <rFont val="Gill Sans MT"/>
        <family val="2"/>
      </rPr>
      <t>Uso exclusivo de COLMENA SEGUROS</t>
    </r>
  </si>
  <si>
    <r>
      <t xml:space="preserve">TASA DE RIESGO DE LA ACTIVIDAD ECONÓMICA DEL CENTRO DE TRABAJO
</t>
    </r>
    <r>
      <rPr>
        <b/>
        <sz val="8"/>
        <color indexed="10"/>
        <rFont val="Gill Sans MT"/>
        <family val="2"/>
      </rPr>
      <t>Uso exclusivo de COLMENA SEGUROS</t>
    </r>
  </si>
  <si>
    <r>
      <t xml:space="preserve">DIRECCION DEL CENTRO DE TRABAJO
</t>
    </r>
    <r>
      <rPr>
        <b/>
        <sz val="8"/>
        <color indexed="10"/>
        <rFont val="Gill Sans MT"/>
        <family val="2"/>
      </rPr>
      <t>(OBLIGATORIO CUANDO LA EMPRESA NO ESTÉ AFILIADA)</t>
    </r>
  </si>
  <si>
    <r>
      <t xml:space="preserve">DEPARTAMENTO CENTRO TRABAJO
</t>
    </r>
    <r>
      <rPr>
        <b/>
        <sz val="8"/>
        <color indexed="10"/>
        <rFont val="Gill Sans MT"/>
        <family val="2"/>
      </rPr>
      <t>(OBLIGATORIO CUANDO LA EMPRESA NO ESTÉ AFILIADA)</t>
    </r>
  </si>
  <si>
    <r>
      <t xml:space="preserve">CIUDAD DEL  CENTRO TRABAJO
</t>
    </r>
    <r>
      <rPr>
        <b/>
        <sz val="8"/>
        <color indexed="10"/>
        <rFont val="Gill Sans MT"/>
        <family val="2"/>
      </rPr>
      <t>(OBLIGATORIO CUANDO LA EMPRESA NO ESTÉ AFILIADA)</t>
    </r>
  </si>
  <si>
    <r>
      <t xml:space="preserve">ZONA (RURAL / URBANA)
</t>
    </r>
    <r>
      <rPr>
        <b/>
        <sz val="8"/>
        <color indexed="10"/>
        <rFont val="Gill Sans MT"/>
        <family val="2"/>
      </rPr>
      <t>(OBLIGATORIO CUANDO LA EMPRESA NO ESTÉ AFILIADA)</t>
    </r>
  </si>
  <si>
    <r>
      <t xml:space="preserve">TEL  CENTRO TRABAJO
</t>
    </r>
    <r>
      <rPr>
        <b/>
        <sz val="8"/>
        <color indexed="10"/>
        <rFont val="Gill Sans MT"/>
        <family val="2"/>
      </rPr>
      <t>(OBLIGATORIO CUANDO LA EMPRESA NO ESTÉ AFILIADA)</t>
    </r>
  </si>
  <si>
    <r>
      <t xml:space="preserve">CELULAR  CENTRO TRABAJO
</t>
    </r>
    <r>
      <rPr>
        <b/>
        <sz val="8"/>
        <color indexed="10"/>
        <rFont val="Gill Sans MT"/>
        <family val="2"/>
      </rPr>
      <t>(OBLIGATORIO CUANDO LA EMPRESA NO ESTÉ AFILIADA)</t>
    </r>
  </si>
  <si>
    <r>
      <t xml:space="preserve">CORREO ELECTRÓNICO  CENTRO TRABAJO
</t>
    </r>
    <r>
      <rPr>
        <b/>
        <sz val="8"/>
        <color indexed="10"/>
        <rFont val="Gill Sans MT"/>
        <family val="2"/>
      </rPr>
      <t>(OBLIGATORIO CUANDO LA EMPRESA NO ESTÉ AFILIADA)</t>
    </r>
  </si>
  <si>
    <t>LOCALIDAD/
COMUNA 
SI EXISTE EN LA CIUDAD</t>
  </si>
  <si>
    <t>Marque con una X las siguientes autorizaciones:</t>
  </si>
  <si>
    <t>Autorizaciones para que  la ARL reporte la información que se genere de la afiliación o del reporte de las novedades a la base de datos de afiliados vigentes y a las entidades públicas que por sus funciones la requieran.</t>
  </si>
  <si>
    <t>Autorizaciones para que la ARL maneje los datos personales del afiliado o del responsable de la afiliación de acuerdo con lo previsto en la ley 1581 de 2012 y el decreto 1377 de 2013 compilado en el decreto 1074 de  2015 único reglamento del sector comercio, industria y turismo</t>
  </si>
  <si>
    <t>Autorización para que la ARL envíe información al correo electrónico o al celular como mensajes de texto.</t>
  </si>
  <si>
    <t>CODIGO</t>
  </si>
  <si>
    <t>CODIGO SUBTIPO COTIZANTE</t>
  </si>
  <si>
    <t>PENSIONADO</t>
  </si>
  <si>
    <t>Dependiente pensionado por vejez, jubilación o invalidez  activo</t>
  </si>
  <si>
    <t>Independiente pensionado por vejez, jubilación o invalidez  activo.</t>
  </si>
  <si>
    <t>Cotizante pensionado con mesada superior  a 25 SMLMV</t>
  </si>
  <si>
    <t>CONDUCTOR DE SERVICIO PUBLICO</t>
  </si>
  <si>
    <t>Conductores del servicio público de transporte terrestre automotor individual de pasajeros en vehículos de taxi.</t>
  </si>
  <si>
    <t>Conductores del servicio público de transporte terrestre automotor individual de pasajeros en vehículos de taxi, no obligado  a cotizar pensión. No cotiza a pensiones si se encuentra en alguna de las situaciones de los subtipos de cotizantes 1,2,3,4,5 y 6.</t>
  </si>
  <si>
    <t>OTRO SUB TIPO</t>
  </si>
  <si>
    <t>Cotizante perteneciente a un régimen exceptuado de pensiones o entidades autorizadas a recibir aportes exclusivamente de un grupo de sus propios trabajadores.</t>
  </si>
  <si>
    <t>Residente en el exterior afiliado voluntario al Sistema general de pensiones y/o afiliado facultativo al sistema de subsidio familiar.</t>
  </si>
  <si>
    <t>INDEPENDIENTE</t>
  </si>
  <si>
    <t>Independiente agremiado o asociado (aporte voluntario a SGRL)</t>
  </si>
  <si>
    <t>Independiente voluntario al Sistema General de Riesgos Laborales</t>
  </si>
  <si>
    <t>Independiente con contrato de prestación de servicios superior a 1 mes.</t>
  </si>
  <si>
    <t>Concejal o edil de Junta Administradora Local del Distrito Capital de Bogotá amparado por póliza de salud</t>
  </si>
  <si>
    <t>Concejal municipal o distrital no amparado con póliza de salud</t>
  </si>
  <si>
    <t>Concejal municipal o distrital o edil de junta administradora local no amparado con póliza de salud beneficiario del Fondo de Solidaridad Pensional.</t>
  </si>
  <si>
    <t>Edil junta administradora local no beneficiario del fondo de solidaridad pensional</t>
  </si>
  <si>
    <t>Tipo de contrato</t>
  </si>
  <si>
    <t>1-Civil</t>
  </si>
  <si>
    <t>2-Comercial</t>
  </si>
  <si>
    <t>3-Admnistrativo</t>
  </si>
  <si>
    <t>PRIMER APELLIDO</t>
  </si>
  <si>
    <t>SEGUNDO APELLIDO</t>
  </si>
  <si>
    <t>PRIMER NOMBRE</t>
  </si>
  <si>
    <t>SEGUNDO NOMBRE</t>
  </si>
  <si>
    <t>María Clemencia Jaramillo Vargas</t>
  </si>
  <si>
    <t>64-Trabajador penitenciario</t>
  </si>
  <si>
    <t>67-Voluntarios en primera Respuesta aporte solo a Riesgos Laborales</t>
  </si>
  <si>
    <t>Voluntarios en primera Respuesta aporte solo a Riesgos Laborales</t>
  </si>
  <si>
    <t>Trabajador penitenciario</t>
  </si>
  <si>
    <t>ACTIVIDAD ESPECIAL 
(TRABAJO EN ALTURAS)</t>
  </si>
  <si>
    <t>NO DEFINIDO</t>
  </si>
  <si>
    <t>Trabajo en Alturas - Res. 4272/21</t>
  </si>
  <si>
    <r>
      <t xml:space="preserve">ACTIVIDAD ESPECIAL 
</t>
    </r>
    <r>
      <rPr>
        <b/>
        <sz val="8"/>
        <color indexed="10"/>
        <rFont val="Gill Sans MT"/>
        <family val="2"/>
      </rPr>
      <t>(TRABAJO EN ALTURAS)</t>
    </r>
  </si>
  <si>
    <t>Colmena Seguros informa que la Defensoría del Consumidor Financiero es ejercida por el Dr. José Guillermo Peña Gonzalez, Defensor Suplente Carlos Alfonso Cifuentes Dirección: Av. 19 No. 114-09 Of 502 Bogotá, Colombia Teléfonos: (601) 2131370- 2131322 Celular: 321 924 0479 - 323 2322934 - 323 2322911 Correo Electrónico defensordelconsumidorfinanciero@colmenaseguros.com</t>
  </si>
  <si>
    <t>PT</t>
  </si>
  <si>
    <t>Permiso por Proteccion Temporal : es un documento expedido por el Ministerio de Relaciones Exteriores mediante la Resolución 1365 de 2021, para los nacionales venezolanos.</t>
  </si>
  <si>
    <t>Tarjeta de Identidad: es el documento expedido por la Registraduría Nacional del Estado Civil con el que se identifican los menores de edad entre 7 y 17 años. Debe ser reemplazada por la cedula de ciudadania.</t>
  </si>
  <si>
    <t>Registro Civil de Nacimiento: es el documento expedido por una notaría pública con el que se identifican los menores de 7 años. Debe ser reemplazado por la tarjeta de identidad.</t>
  </si>
  <si>
    <t>Código actividad</t>
  </si>
  <si>
    <t xml:space="preserve">Sector/Sección </t>
  </si>
  <si>
    <t xml:space="preserve">División </t>
  </si>
  <si>
    <t>Grupo</t>
  </si>
  <si>
    <t>DESCRIPCIÓN DE ACTIVIDAD ECONÓMICA FINAL</t>
  </si>
  <si>
    <t>Fabricación de productos textiles</t>
  </si>
  <si>
    <t>Preparación, hilatura, tejeduría y acabado de productos textiles</t>
  </si>
  <si>
    <t xml:space="preserve">Tejeduría de productos textiles, incluye producción de hilados, tejidos y similares a mano o con equipo no motorizado.  </t>
  </si>
  <si>
    <t>Tejeduría de productos textiles, incluye la fabricación de artículos confeccionados de materiales textiles, a partir de tejidos de producción propia a mano o con equipo no motorizado.</t>
  </si>
  <si>
    <t>Fabricación de otros productos textiles</t>
  </si>
  <si>
    <t>Fabricación de tapetes y alfombras para pisos, incluye la fabricación de tapices, esteras, tapetes a mano o con equipo no motorizado.</t>
  </si>
  <si>
    <t>Confección de prendas de vestir</t>
  </si>
  <si>
    <t>Confección de prendas de vestir, excepto prendas de piel</t>
  </si>
  <si>
    <t>Confección de prendas de vestir, excepto prendas de piel, incluye pequeños talleres, confección de prendas de vestir sobre medidas y/o en serie, sombreros y gorros, incluso de piel, confección de ropa y confección de partes de los productos mencionados.</t>
  </si>
  <si>
    <t>COMERCIO AL POR MAYOR Y AL POR MENOR; REPARACIÓN DE VEHÍCULOS AUTOMOTORES Y MOTOCICLETAS</t>
  </si>
  <si>
    <t>Comercio, mantenimiento y reparación de vehículos automotores y
motocicletas, sus partes, piezas y accesorios</t>
  </si>
  <si>
    <t>Comercio, mantenimiento y reparación de motocicletas y de sus partes, piezas y accesorios</t>
  </si>
  <si>
    <t xml:space="preserve">Comercio comercio al por mayor y al por menor de motocicletas de sus partes, piezas y accesorios; incluye pequeños establecimientos comerciales que se dedican al mantenimiento y reparación de motocicletas de pequeña potencia o ciclomotores y trineos motorizados, nuevos y usados, sus partes, piezas y accesorios. </t>
  </si>
  <si>
    <t>Mantenimiento y reparación de motocicletas y de sus partes y piezas, incluye las actividades de mantenimiento y reparación de motocicletas y trineos motorizados, así como de todo tipo de partes y piezas de los mismos.</t>
  </si>
  <si>
    <t>Comercio al por mayor y en comisión o por contrata, excepto el comercio de vehículos automotores y motocicletas</t>
  </si>
  <si>
    <t>Comercio al por mayor a cambio de una retribución o por contrata</t>
  </si>
  <si>
    <t>Comercio al por mayor a cambio de una retribución o por contrata, incluye la a venta de: materias primas agropecuarias, animales vivos y aves muertas.</t>
  </si>
  <si>
    <t xml:space="preserve">Comercio al por mayor a cambio de una retribución o por contrata, incluye agentes dedicados a la venta de: materias primas agropecuarias, bebidas y tabaco; productos semiacabados textiles, prendas de vestir, pieles, casas de subasta al por mayor y comisionistas  y otros mayoristas que comercian en nombre y por cuenta de terceros;  actividades de las personas que ponen en contacto a vendedores y compradores y realizan transacciones comerciales en nombre de un ordenante (comprador), incluidas las realizadas por internet. </t>
  </si>
  <si>
    <t>Comercio al por mayor de materias primas agropecuarias; animales vivos</t>
  </si>
  <si>
    <t xml:space="preserve">Comercio al por mayor de materias primas agropecuarias; animales vivos incluye, comercio al por mayor de frutos y plantas ornamentales. </t>
  </si>
  <si>
    <t>Comercio al por mayor de materias primas agropecuarias; animales vivos incluye comercio al por mayor de materias primas agropecuarias; animales vivos y sus productos pieles en bruto, cueros, materiales, desperdicios, residuos y subproductos agropecuarios que se utilizan para producir alimentos para animales.</t>
  </si>
  <si>
    <t>Comercio al por mayor de alimentos, bebidas y tabaco</t>
  </si>
  <si>
    <t xml:space="preserve">Comercio al por mayor de productos alimenticios, incluye ventas de frutas, legumbres y hortalizas, productos lácteos, huevos y productos de huevos, aceites y grasas comestibles, productos de confitería, panadería y productos farináceos, café transformado, té, cacao y chocolate y especias, salsas, y otros preparados alimenticios. </t>
  </si>
  <si>
    <t xml:space="preserve">Comercio al por mayor de productos alimenticios, incluye el comercio al por mayor de alimentos procesados para animales domésticos. </t>
  </si>
  <si>
    <t>Comercio al por mayor de materias primas agropecuarias; animales vivos, incluye granos y semillas, frutos oleaginosos, flores, plantas y sus partes, tabaco en bruto, café pergamino (incluida la pasilla de producción), café trillado.</t>
  </si>
  <si>
    <t>Comercio al por mayor de artículos y enseres domésticos (incluidas prendas de vestir)</t>
  </si>
  <si>
    <t>Comercio al por mayor de productos textiles, productos confeccionados para uso doméstico, incluye .comercio al por mayor de todo tipo de productos textiles, elaborados con fibras naturales, artificiales, sintéticas y sus mezclas, hilados, tejidos y telas en general; comercio al por mayor de lencería y productos confeccionados para uso doméstico, como: frazadas,mantas de viaje, ropa de cama, cortinas, cenefas, entre otros, y otros artículos para el hogar, confeccionados con tejidos de cualquier material textil; comercio al por mayor de materiales básicos para fabricar alfombras y tapices; comercio al por mayor de artículos de mercería: agujas, hilo para coser, entre otros.</t>
  </si>
  <si>
    <t>Comercio al por mayor de prendas de vestir, incluye todo tipo de prendas de vestir (incluso las prendas de vestir de cuero), para hombres, mujeres, niños y bebés ropa interior, de dormir, de etiqueta, de trabajo, para practicar deportes, entre otros y de todo tipo de accesorios para prendas de vestir y de artículos elaborados en piel.</t>
  </si>
  <si>
    <t>Comercio al por mayor de calzado de cualquier material y para todo uso y partes para calzado.</t>
  </si>
  <si>
    <t>Comercio  al  por  mayor  de  aparatos  y  equipo  de  uso  doméstico,  incluye electrodomésticos y gas doméstico, refrigeradores,  lavadoras,  máquinas para secar ropa, máquinas lavaplatos, aspiradoras, aparatos para calefacción, hornos, asadores, estufas, calentadores, entre otros, para uso doméstico, amplificadores, consolas,  parlantes,  equipos  de  reproducción  de  sonido,  radio  televisión  y comunicaciones, discos, cintas, CD, DVD, Blu-ray Disc y demás dispositivos de almacenamiento de audio y de video grabados.</t>
  </si>
  <si>
    <t>Comercio  al  por  mayor  de  aparatos  y  equipo  de  uso  doméstico,  incluye  el comercio al por mayor de artículos y utensilios de uso doméstico tales como cubiertos, vajillas, artículos de iluminación, cristalería, artículos de cerámica y utensilios  de  madera,  de  mimbre  y  de  corcho  para  mesa,  tocador,  cocina  o similares.</t>
  </si>
  <si>
    <t>Comercio al por mayor de productos farmacéuticos, medicinales, cosméticos y de tocador,  incluye  productos  farmacéuticos  y  medicinales,  productos  botánicos, artículos de perfumería, cosméticos y jabones de tocador y jabones detergentes, además de los preparados orgánicos tensoactivos envase y empaque de dichos productos, cuando se realiza por cuenta propia.</t>
  </si>
  <si>
    <t>Comercio al por mayor de productos farmacéuticos, medicinales, cosméticos y de tocador, incluye el comercio al por mayor de artículos ortésicos y protésicos, drogas veterinarias y artículos para uso veterinario; envase y empaque de dichos productos, cuando se realiza por cuenta propia.</t>
  </si>
  <si>
    <t>Comercio al por mayor de otros utensilios domésticos n.c.p., incluye:  muebles colchones, somieres y artículos de uso doméstico n.c.p., bicicletas sus partes y accesorios,  material de limpieza y pulido (desodorizadores de ambientes, ceras artificiales, betunes, entre otros)., artículos fotográficos y ópticos (ej.: gafas de sol, binoculares, lupas),  juegos, juguetes, artículos de piñatería, relojes y artículos de joyería, artículos deportivos, artículos de viaje, de cuero natural y de imitación de cuero,  maletas,  bolsos  de  mano,  carteras,  y  artículos  de  talabartería  y guarnicionería (sillas de montar), paraguas, instrumentos musicales,  artículos de papelería, libros, revistas y periódicos entre otros.</t>
  </si>
  <si>
    <t>Comercio al por mayor de maquinaria y equipo</t>
  </si>
  <si>
    <t>Comercio  al  por  mayor  de  computadores,  equipo  periférico  y  programas  de informática.</t>
  </si>
  <si>
    <t>Comercio al por mayor de otros tipos de maquinaria y equipo n.c.p., incluye el comercio al por mayor de equipo, artículos e instrumentos médicos, quirúrgicos y para laboratorio, muebles, maquinaria y equipo de oficina excepto computadores y  equipo  periférico,  instrumentos  y  equipo  de  medición,  partes,  piezas  y accesorios.</t>
  </si>
  <si>
    <t>Comercio al por mayor especializado de otros productos</t>
  </si>
  <si>
    <t>Comercio al por mayor de combustibles sólidos, líquidos, gaseosos y productos conexos, incluye comercio al por mayor de grasas, lubricantes y aceites.</t>
  </si>
  <si>
    <t>Comercio al por mayor de materiales de construcción, artículos de ferretería, pinturas sin mezclado), productos de vidrio, equipo y materiales de fontanería y calefacción, incluye comercio al por mayor de pinturas y barnices (sin mezclado).</t>
  </si>
  <si>
    <t>Comercio al por mayor de productos químicos básicos, cauchos y plásticos en formas primarias y productos químicos de uso agropecuario, incluye materiales colorantes,  plástico  incluso  el  plástico  celular  (espuma),  caucho  en  formas primarias, el comercio al por mayor de sustancias químicas de uso industrial como:  anilina,  tinta  de  imprenta,  aceites  esenciales,  parafina,  aromas  y aromatizantes, el comercio al por mayor de abonos y derivados del almidón, colorantes, resinas sintéticas.</t>
  </si>
  <si>
    <t>Comercio al por mayor de otros productos n.c.p., incluye el comercio al por mayor de fibras textiles, papel a granel y piedras preciosas, suministros de embalaje.</t>
  </si>
  <si>
    <t>Comercio al por mayor no especializado</t>
  </si>
  <si>
    <t>Comercio al por mayor no especializado, incluye el comercio de una variedad de productos sin ninguna especialización en particular.</t>
  </si>
  <si>
    <t>Comercio al por menor (incluso el comercio al por menor de combustibles), excepto el de vehículos automotores y motocicletas</t>
  </si>
  <si>
    <t>Comercio al por menor en establecimientos no especializados</t>
  </si>
  <si>
    <t>Comercio  al  por  menor  en  establecimientos  no  especializados  con  surtido compuesto   principalmente   por   alimentos,   bebidas   o   tabaco,   incluye establecimientos no especializados de comercio al por menor de productos cuyo surtido está compuesto principalmente de alimentos (víveres en general) bebidas o tabaco, cosméticos, vestuario.</t>
  </si>
  <si>
    <t>Comercio  al  por  menor  en  establecimientos  no  especializados,  con  surtido compuesto principalmente por alimentos, bebidas o tabaco, incluye expendio de otras  mercancías  para  consumo  de  los  hogares  tales,  electrodomésticos, muebles, artículos de ferretería, entre otros</t>
  </si>
  <si>
    <t>Comercio  al  por  menor  en  establecimientos  no  especializados,  con  surtido compuesto  principalmente  por  productos  diferentes  de  alimentos  (víveres  en general), bebidas y tabaco; incluye los establecimientos denominados bazares, cacharrerías,  quincallerías,  con  surtido  diverso  de  mercancías  tales  como cosméticos, artículos escolares, mercerías, tarjetas, juguetería, fantasías, entre otros.</t>
  </si>
  <si>
    <t>Comercio al por menor de alimentos (víveres en general), bebidas y tabaco, en establecimientos especializados</t>
  </si>
  <si>
    <t>Comercio al por menor de leche, productos lácteos y huevos en establecimientos especializados,  incluye  comercio  al  por  menor  de  leche,  productos  lácteos (mantequilla,  quesos,  cuajadas,  cremas  de  leche,  yogur)  y  huevos,  sin autotransporte.</t>
  </si>
  <si>
    <t>Comercio al por menor de carnes (incluye aves de corral), productos cárnicos, pescado fresco, preparado o en conserva, mariscos y  productos de mar, en establecimientos  especializados,  incluye  venta  de  productos  cárnicos  y  de salsamentaria.</t>
  </si>
  <si>
    <t>Comercio al por menor de bebidas y productos del tabaco en establecimientos especializados, incluye cigarrerías y establecimientos especializados de bebidas alcohólicas y no alcohólicas para ser consumidas fuera del lugar de venta, el surtido de estos establecimientos está constituido principalmente por cervezas, aguardiente, vinos, champañas, aguas minerales naturales, gaseosas, jugos de fruta, entre otros.</t>
  </si>
  <si>
    <t>Comercio al por menor de bebidas y productos del tabaco en establecimientos especializados, incluye comercio al por menor de productos de tabaco tales como cigarros, cigarrillos, picaduras, tabaco para mascar y rapé y de hielo, helados y refrescos.</t>
  </si>
  <si>
    <t>Comercio al por menor de otros productos alimenticios n.c.p., en establecimientos especializados,  incluye  leche  en  polvo,  miel  natural,  avena  en  hojuelas,  sal común,  café,  té,  azúcar,  cacao,  especias,  entre  otros;  confitería  o  dulcería, preparados principalmente con azúcar, frutas, nueces secas confitadas, gomas de mascar, caramelos, turrones, jaleas, bocadillos, entre otros.</t>
  </si>
  <si>
    <t>Comercio al por menor de otros productos alimenticios n.c.p., en establecimientos especializados,  incluye  aceites  y  grasas  animales  y  vegetales,  almidones, productos farináceos, productos de panadería.</t>
  </si>
  <si>
    <t>Comercio al por menor de combustible, lubricantes, aditivos y productos de limpieza para automotores, en establecimientos especializados</t>
  </si>
  <si>
    <t>Comercio al por menor de lubricantes (aceites, grasas), aditivos y productos de limpieza para vehículos automotores, incluye: comercio al por menor de todo tipo de  lubricantes,  aditivos,  refrigerantes  y  productos  de  limpieza para  vehículos automotores, motocicletas, trineos motorizados y embarcaciones.</t>
  </si>
  <si>
    <t>Comercio al por menor de equipos de informática y de comunicaciones, en
establecimientos especializados</t>
  </si>
  <si>
    <t>Comercio  al  por  menor  de  computadores,  equipos  periféricos,  programas  de informática y equipos de telecomunicaciones en establecimientos especializados, incluye comercio al por menor de computadores, equipo periférico, consolas de videojuegos,  programas  de  informática  no  personalizados  y  de  equipos  de telecomunicaciones, como teléfonos celulares, buscapersonas etc.</t>
  </si>
  <si>
    <t>Comercio  al  por  menor  de  equipos  y  aparatos  de  sonido  y  de  video  en establecimientos especializados, incluye comercio al por menor de equipos radio y televisión, equipo estereofónico y aparatos de reproducción y de grabación de CD, DVD, Blu-ray Disc; demás dispositivos de almacenamiento y reproducción de audio y de video; de micrófonos, amplificadores, parlantes, consolas, entre otros.</t>
  </si>
  <si>
    <t>Comercio al por menor de otros enseres domésticos en establecimientos
especializados</t>
  </si>
  <si>
    <t>Comercio al por menor de productos textiles en establecimientos especializados, incluye el comercio de lana (y de otros hilados para tejer y bordar), tejidos de fibras textiles, afelpados y telas en general elaboradas con fibras naturales, artificiales y sintéticas., de mercería: agujas, hilo para coser, cintas, encajes ente otros.</t>
  </si>
  <si>
    <t>Comercio al por menor de artículos de ferretería, pinturas, barnices, lacas, vinilos, masillas,  esmaltes,  pigmentos  y  productos  de  vidrio  en  establecimientos especializados,  incluye  material  y  equipo  de  bricolaje  o  maquinaria  ligera  e implementos para industria en general.</t>
  </si>
  <si>
    <t>Comercio al por menor de artículos de ferretería, pinturas, barnices, lacas, vinilos, masillas,  esmaltes,  pigmentos  y  productos  de  vidrio  en  establecimientos especializados, incluye comercio al por menor de pinturas,</t>
  </si>
  <si>
    <t>Comercio al por menor de tapices, alfombras y cubrimientos para paredes y pisos en establecimientos especializados, incluye comercio de  tapices, alfombras y persianas, papel para empapelar y recubrimientos para pisos.</t>
  </si>
  <si>
    <t>Comercio al por menor de electrodomésticos y gas doméstico de uso doméstico; muebles y equipos de iluminación, incluye comercio al por menor de muebles, artículos  de  iluminación  y  todo  tipo  de  electrodomésticos  y  gasodomésticos: refrigeradores, lavadoras, máquinas para secar ropa, lavaplatos, aspiradoras, aparatos para calefacción, hornos, asadores, estufas, calentadores, entre otros.</t>
  </si>
  <si>
    <t>Comercio al por menor de artículos y utensilios de uso doméstico, incluye el comercio de cubiertos, vajilla, cristalería, y objetos de porcelana y de cerámica; productos  de  madera  corcho  y  mimbre,  instrumentos  musicales  y  partituras; lencería y todo tipo de confecciones para el hogar elaboradas en materiales textiles; ropa de cama, mantelería, toallas de baño, paños de cocina, cortinas, visillos, frazadas, cobertores, acolchados, etc., y otros artículos de uso doméstico.</t>
  </si>
  <si>
    <t>Comercio  al  por  menor  de  otros  artículos  domésticos  en  establecimientos especializados, incluye comercio de  enseres y aparatos de uso doméstico n.c.p, recuerdos, artesanías y artículos religiosos incluso velas,  sistemas de seguridad como dispositivos de cierre, cajas de caudales y cajas fuertes sin servicio de monitoreo, preparados para perfumar o desodorizar ambientes, preparados para limpiar  y  pulir  como  detergentes  y  preparados  para  lavar,  betunes,  lustres  y cremas para calzado, lustres y cremas para muebles, pisos y otros usos, comercio de paraguas, el comercio de monedas, billetes y estampillas de colección, de extintores.</t>
  </si>
  <si>
    <t>Comercio  al  por  menor  de  otros  artículos  domésticos  en  establecimientos especializados,   incluye   comercio   de   animales   domésticos   y   alimentos concentrados  para  los  mismos,  en  establecimientos.  Además,  incluye  las actividades propias de las tiendas que comercializan accesorios y suministros para mascotas.</t>
  </si>
  <si>
    <t>Comercio al por menor de artículos culturales y de entretenimiento en establecimientos especializados</t>
  </si>
  <si>
    <t>Comercio al por menor de libros, periódicos, materiales y artículos de papelería y escritorio en establecimientos especializados, incluye comercio al por menor de libros, revistas, periódicos y artículos de filatelia, papelería, útiles escolares y de escritorio, distintos de los de uso específico en oficina.</t>
  </si>
  <si>
    <t>Comercio   al   por   menor   de   artículos   deportivos   en   establecimientos especializados; incluye comercio al por menor de bicicletas, patines, monopatines, cañas de pescar, artículos para acampar, botes y demás artículos deportivos en general.</t>
  </si>
  <si>
    <t>Comercio al por menor de otros artículos culturales y de entretenimiento n.c.p. en establecimientos  especializados,  incluye  el  comercio  de:  discos  compactos, casetes de música, cintas de video y DVD, Blu-ray Disc y demás dispositivos de almacenamiento de audio y de video juegos, juguetes, artículos de piñatería y materiales para manualidades artísticas.</t>
  </si>
  <si>
    <t>Comercio al por menor de otros productos en establecimientos especializados</t>
  </si>
  <si>
    <t>Comercio al por menor de prendas de vestir y sus accesorios (incluye artículos de piel)  en  establecimientos  especializados,  incluye  comercio  al  por  menor  de prendas de vestir como guantes, corbatas, tirantes, etcétera., artículos de piel, accesorios de vestir y ropa deportiva.</t>
  </si>
  <si>
    <t>Comercio al por menor de todo tipo de calzado y artículos de cuero y sucedáneos del cuero en establecimientos especializados, incluye el comercio de calzados, artículos de cuero y accesorios de viaje de cuero natural y cuero artificial o de imitación, zapatos deportivos.</t>
  </si>
  <si>
    <t>Comercio al por menor de productos farmacéuticos y medicinales, cosméticos y artículos  de  tocador  en  establecimientos  especializados,  incluye  comercio  de productos  farmacéuticos,  medicinales,  botánicos,  homeopáticos,  ortopédicos, ortésicos y protésicos, cosméticos, farmacéuticos veterinarios, tiendas naturistas.</t>
  </si>
  <si>
    <t>Comercio  al  por  menor  de  otros  productos  nuevos  en  establecimientos especializados,   incluye   comercio   de   equipo   y   artículos    fotográficos, cinematográficos, ópticos y de precisión, relojes, joyas y artículos de plata en general,  armas,  municiones,  sellos  y  productos  no  alimenticios,  floristerías, actividades de galerías de arte comerciales.</t>
  </si>
  <si>
    <t>Comercio  al  por  menor  de  otros  productos  nuevos  en  establecimientos especializados, incluye comercio de artículos ópticos y de precisión, relojes, joyas y las actividades de ópticas.</t>
  </si>
  <si>
    <t>Comercio al por menor de artículos de segunda mano, incluye comercio de libros, antigüedades,   prendas   de   vestir   y   otros   artículos   de   segunda   mano, comercialización de artículos mediante contrato de compraventa con pacto de retroventa, casas de subastas (al por menor).</t>
  </si>
  <si>
    <t>Comercio al por menor en puestos de venta móviles</t>
  </si>
  <si>
    <t>Comercio al por menor de alimentos, bebidas y tabaco en puestos de venta móviles, incluye venta de alimentos, bebidas y tabaco en puestos de venta y mercados.</t>
  </si>
  <si>
    <t>Comercio al por menor de productos textiles, prendas de vestir y calzado en puestos de venta móviles, incluye comercio al por menor de productos textiles, prendas de vestir y calzado en puestos de venta y mercados.</t>
  </si>
  <si>
    <t>Comercio al por menor de otros productos en puestos de venta móviles, incluye comercio al por menor de otros productos en puestos de venta y mercados como por ejemplo: tapices y alfombras, libros, juguetes, aparatos de uso doméstico; productos electrónicos de consumo, grabaciones de música y video, etcétera.</t>
  </si>
  <si>
    <t>Comercio al por menor no realizado en establecimientos, puestos de venta o mercados</t>
  </si>
  <si>
    <t>Comercio al por menor realizado a través de internet, incluye la venta directa y subastas a través de internet.</t>
  </si>
  <si>
    <t>Comercio al por menor realizado a través de casas de venta o por correo, incluye ventas directas a través de televisión, radio y teléfono por anuncios, catálogos o cualquier otro medio de publicidad.</t>
  </si>
  <si>
    <t>Otros tipos de comercio al por menor no realizado en establecimientos, puestos de venta o mercados, incluye  comercio al por menor de productos de todo tipo como las ventas directas y ventas realizadas por vendedores a domicilio, venta mediante máquinas expendedoras y a cambio de una retribución o por contrata, agentes comisionistas (no en almacenes) , actividades de subastas diferentes de las  realizadas  por  internet;  venta  directa  de  combustible  (combustible  para calefacción, leña) entregado directamente en los establecimientos de los clientes.</t>
  </si>
  <si>
    <t>ALOJAMIENTO Y SERVICIO DE COMIDA</t>
  </si>
  <si>
    <t>Actividades de servicios de comidas y bebidas</t>
  </si>
  <si>
    <t>Actividades de restaurantes, cafeterías y servicio móvil de comidas</t>
  </si>
  <si>
    <t>Expendio  de  comidas  preparadas  en  cafeterías,  incluye  la  preparación  y  el expendio de alimentos para su consumo inmediato, mediante el servicio a la mesa. Por lo general, estos establecimientos expenden alimentos ligeros (que no constituyen comidas completas) que pueden ser o no, preparados dentro del establecimiento.  No  presentan  una  decoración  estandarizada  y  pueden  o  no suministrar bebidas alcohólicas y no alcohólicas.</t>
  </si>
  <si>
    <t>INFORMACIÓN Y COMUNICACIONES</t>
  </si>
  <si>
    <t>Actividades de edición</t>
  </si>
  <si>
    <t>Edición de programas de informática (software)</t>
  </si>
  <si>
    <t>Edición de programas de informática (software), incluye la edición  de programas informáticos comerciales (no personalizados), sistemas operativos, aplicaciones comerciales y otras aplicaciones, Juegos informáticos para todas las plataformas</t>
  </si>
  <si>
    <t>Desarrollo de sistemas informáticos (planificación, análisis, diseño, programación, pruebas), consultoría informática y actividades
relacionadas</t>
  </si>
  <si>
    <t>Actividades de desarrollo de sistemas informáticos (planificación, análisis, diseño, programación, pruebas), incluye análisis, diseño de la estructura, el contenido y/o escritura del código informático, programas de sistemas operativos, aplicaciones de  programas  informáticos,  bases  de  datos,  desarrollo  de  soluciones  web, personalización de programas informáticos.</t>
  </si>
  <si>
    <t>Actividades  de  consultoría  informática  y  actividades  de  administración  de instalaciones  informáticas,  incluye  servicios  de  consultoría  en  el  diseño  de sistemas de administración de información y en equipos de informática, servicios de  gerencia  y  operación  en  sitio  de  sistemas  informáticos  y/o  instalaciones informáticas de procesamiento de datos.</t>
  </si>
  <si>
    <t>Actividades  de  consultoría  informática  y  actividades  de  administración  de instalaciones informáticas, incluye los servicios de consultoría para sistemas de ingeniería y fabricación asistida por computador y análisis de requerimientos para la instalación de equipos informáticos, la planificación y el diseño de los sistemas informáticos que integran el equipo (hardware), programas informáticos (software) y tecnologías de las comunicaciones (incluye redes de área local [LAN], red de área extensa [WAN], entre otras).</t>
  </si>
  <si>
    <t>Otras actividades de las tecnologías de información y las actividades relacionadas con informática no clasificadas en otras partes, incluye la recuperación de la información de los ordenadores en casos de desastre informático, configuración, instalación de software o programas informáticos.</t>
  </si>
  <si>
    <t>Actividades de servicios de información</t>
  </si>
  <si>
    <t>Procesamiento de datos, alojamiento (hosting) y actividades relacionadas; portales web</t>
  </si>
  <si>
    <t>Procesamiento de datos, alojamiento (hosting) y actividades relacionadas, incluye suministro   de   infraestructura   para   servicios   de   hosting,   servicios   de procesamiento de datos y actividades conexas relacionadas, alojamiento de sitios web, servicios de transmisión de secuencias de video por internet (streaming), aplicaciones, suministro a los clientes de acceso en tiempo compartido a servicios centrales.</t>
  </si>
  <si>
    <t>Procesamiento de datos, alojamiento (hosting) y actividades relacionadas, incluye el   funcionamiento   de   oficinas   de   servicio   de   informática   dedicadas   al procesamiento de datos y alojamiento web, el suministro de servicio de registro, tabulación, digitación de datos, escaneo óptico de datos y de documentos.</t>
  </si>
  <si>
    <t>Portales web, incluye la explotación de los sitios web para generar y mantener extensas bases de datos y de contenido en un formato de fácil búsqueda, portales de internet y que funcionan como portales de internet, tales como sitios de medios de difusión que proporcionan los contenidos que se actualizan de forma periódica.</t>
  </si>
  <si>
    <t>Otras actividades de servicio de información</t>
  </si>
  <si>
    <t>Otras actividades de servicio de información n.c.p., incluye otras actividades de servicio de información no clasificadas en otra parte, tales como: servicios de información telefónica; servicios de búsqueda de información, a cambio de una retribución o por contrata; servicios de selección de noticias, servicios de recorte de noticias, servicio de elaboración de hojas de vida, servicio de escritura de discursos, traducción y transcripción de textos.</t>
  </si>
  <si>
    <t>ACTIVIDADES FINANCIERAS Y SEGUROS</t>
  </si>
  <si>
    <t>Actividades de servicios financieros, excepto las de seguros y de pensiones</t>
  </si>
  <si>
    <t>Intermediación monetaria</t>
  </si>
  <si>
    <t>Banco  Central,  incluye  actuar  como  autoridad  monetaria,  cambiaria  y  como agente fiscal en la contratación de créditos internos y externos, recepción de depósitos   usados   en   operaciones   de   compensación   entre   instituciones financieras, la inversión, el depósito en custodia y la disposición de las reservas internacionales  de  divisas,  emisión  y  administración  de  la  moneda  nacional; ejercer la función de banco del Gobierno y ser banquero y prestamista de última instancia de los establecimientos de crédito públicos y privados; otorgamiento de créditos o garantías a favor del Estado y la recepción en depósito de fondos de la nación y de las entidades públicas; servir como agente del Gobierno en la edición, colocación y administración en el mercado de los títulos de deuda pública.</t>
  </si>
  <si>
    <t>Bancos  comerciales,  incluye  la  captación  de  recursos  en  cuenta  corriente bancaria, captación de otros depósitos a la vista o a término (cuentas de ahorro, certificados de depósito a término [CDT], entre otros), transferibles por cheque o medio electrónico, con el objeto de realizar operaciones activas de crédito.</t>
  </si>
  <si>
    <t>Otros tipos de intermediación monetaria</t>
  </si>
  <si>
    <t>Actividades de las corporaciones financieras, incluye la captación de recursos a término, a través de depósitos o de instrumentos de deuda a plazo.</t>
  </si>
  <si>
    <t>Actividades de las compañías de financiamiento, incluye la captación de recursos mediante depósitos a término, con el objeto primordial de realizar operaciones activas de crédito para facilitar la comercialización de bienes y servicios y realizar operaciones de arrendamiento financiero o leasing.</t>
  </si>
  <si>
    <t>Banca de segundo piso, incluye instituciones de otorgamiento de crédito a largo plazo  en  forma  de  crédito  de  fomento  a  los  diferentes  sectores  productivos prioritarios de la economía nacional y a los segmentos empresariales, a través de mecanismos de redescuento, mediante intermediarios financieros autorizados; se incluyen  entidades  como  Bancoldex  y  Findeter,  que  emiten  certificados  de depósito a término.</t>
  </si>
  <si>
    <t>Actividades de las cooperativas financieras, incluye captación de depósitos, a la vista o a término de asociados o de terceros para colocarlos nuevamente a través de operaciones activas de crédito y, en general, el aprovechamiento o la inversión.</t>
  </si>
  <si>
    <t>Fideicomisos, fondos (incluye fondos de cesantías) y entidades financieras similares</t>
  </si>
  <si>
    <t>Fideicomisos, fondos y entidades financieras similares, incluye los fideicomisos, legados o cuentas de agencia, administrados en nombre de los beneficiarios en virtud de un contrato de fiducia, un testamento o un contrato de representación, actividades de personas jurídicas organizadas para la mancomunión de valores u otros activos financieros, sin gestión, en nombre de accionistas o beneficiarios; actividades de carteras colectivas.</t>
  </si>
  <si>
    <t>Fondos de cesantías, incluye los fondos constituidos con patrimonio autónomo, conformados por los aportes de cesantías de los trabajadores que se encuentren afiliados al mismo.</t>
  </si>
  <si>
    <t>Otras actividades de servicio financiero, excepto las de seguros y pensiones</t>
  </si>
  <si>
    <t>Leasing financiero (arrendamiento financiero), incluye actividades de financiación y arrendamiento, en las que el término del contrato cubre aproximadamente la duración de la vida útil prevista de un activo.</t>
  </si>
  <si>
    <t>Actividades financieras de fondos de empleados y otras formas asociativas del sector solidario, incluye   cooperativas de ahorro y crédito, cuya función principal consiste en adelantar actividad financiera exclusivamente con sus asociados; cooperativas multiactivas o integrales con sección de ahorro y crédito, fondos de empleados, fondos mutuos de inversión.</t>
  </si>
  <si>
    <t>Actividades de compra de cartera o factoring, incluye compra de los créditos originados por la venta de mercancías a corto plazo</t>
  </si>
  <si>
    <t>Otras actividades de distribución de fondos, incluye compañías de convenios de liquidación por adelantado, inversión por cuenta propia, tales como empresas de capital de riesgo, clubes de inversión, suscripción de créditos recíprocos, opciones y otras operaciones financieras de cobertura.</t>
  </si>
  <si>
    <t>Instituciones  especiales  oficiales,  incluye  servicio  financiero  realizado  por instituciones que no practican la intermediación monetaria y cuya función principal es ofrecer créditos, préstamos, hipotecas, transacciones con tarjetas de crédito, entre otros.</t>
  </si>
  <si>
    <t>Otras actividades de servicio financiero, excepto las de seguros y pensiones n.c.p., incluye las actividades de las casas de empeño, concesión de crédito a los consumidores, al igual que las actividades de los prestamistas.</t>
  </si>
  <si>
    <t>Otras actividades de servicio financiero, excepto las de seguros y pensiones n.c.p., incluye el otorgamiento de crédito para la adquisición de vivienda por instituciones financieras especializadas que no reciben depósitos como la caja de vivienda  militar  y  las  actividades  financieras  de  las  cajas  de  compensación familiar.</t>
  </si>
  <si>
    <t>Otras actividades de servicio financiero, excepto las de seguros y pensiones n.c.p., incluye las actividades de giro postal y cajas de ahorro postal, entre otros.</t>
  </si>
  <si>
    <t>Otras actividades de servicio financiero, excepto las de seguros y pensiones n.c.p., incluye las actividades de las sociedades de cartera.</t>
  </si>
  <si>
    <t>Seguros (incluso el reaseguro), seguros sociales y fondos de pensiones, excepto la seguridad social</t>
  </si>
  <si>
    <t>Seguros</t>
  </si>
  <si>
    <t>Seguros generales, incluye  servicios de seguros distintos de los de seguro de vida; además incluye los planes de medicina prepagada, servicios de seguros distintos de los de seguro de vida, como los seguros de accidentes personales, de  automóviles,    agrícolas,  viaje,  de  aviación  y  navegación,  cumplimiento, educativo,   hogar,   contra   Incendio,     terremotos,   de   minas   y  petroleros; relacionados con montaje y rotura de maquinarias; de responsabilidad civil; de semovientes;  contra  sustracción;  contra  todo  riesgo  para  contratistas;  de transporte por carretera, marítimo y aéreo; de crédito; de manejo y cumplimiento; de desempleo entre otros.</t>
  </si>
  <si>
    <t>Seguros de vida, incluye seguros de vida individual, seguros colectivos de vida y seguros de exequias entre otros.</t>
  </si>
  <si>
    <t>Reaseguros, incluye el aseguramiento a compañías de seguros por parte de otra compañía aseguradora, mediante contratos entre el asegurador y un tercero para ceder parte del riesgo.</t>
  </si>
  <si>
    <t>Capitalización,  incluye  la  constitución  de  capitales  determinados  a  través  del ahorro, a cambio de desembolsos únicos o periódicos, con posibilidad o sin ella de reembolsos anticipados por medio de sorteos.</t>
  </si>
  <si>
    <t>Actividades auxiliares de las actividades de servicios financieros</t>
  </si>
  <si>
    <t>Actividades auxiliares de las actividades de servicios financieros, excepto las de seguros y pensiones</t>
  </si>
  <si>
    <t>Administración de mercados financieros, incluye la administración y supervisión de los mercados financieros por corporaciones independientes de las autoridades públicas, tales como: bolsas de contratos de productos básicos, bolsas de futuros, mercados  bursátiles,  bolsas  de  opciones  sobre  acciones  o  sobre  productos básicos.</t>
  </si>
  <si>
    <t>Administración de mercados financieros, incluye actividades de las bolsas de valores,  transacciones  en  títulos  valores;  control  operativo  y  técnico  del funcionamiento del mercado bursátil, al igual que la canalización de los recursos del público hacia la inversión en empresas (sociedades anónimas), mediante su capitalización.</t>
  </si>
  <si>
    <t>Corretaje de valores y de contratos de productos básicos, incluye operaciones de agentes que intervienen en los mercados financieros en nombre de terceros, comisionistas de bolsa e independientes, corretaje de valores y de contratos de productos básicos y actividades conexas. La constitución y administración de los fondos de valores como también las actividades de las sociedades comisionistas de bolsa.</t>
  </si>
  <si>
    <t>Otras actividades relacionadas con el mercado de valores, incluye actividades de las sociedades calificadoras de valores, depósitos centralizados de valores y actividades conexas.</t>
  </si>
  <si>
    <t>Actividades de las casas de cambio, incluye operaciones de cambio relacionadas con el envío o recepción de giros y remesas en moneda extranjera; compra y venta  de  divisas  tanto  a  los  intermediarios  del  mercado  cambiario  como  las destinadas al proceso de importación y de exportación de bienes e inversiones de capital e inversiones de capital en el exterior.</t>
  </si>
  <si>
    <t>Actividades de los profesionales de compra y venta de divisas, incluye la compra y  venta  de  manera  profesional  de  divisas  en  efectivo  y  cheques  de  viajero desarrollado exclusivamente por residentes en el país, en un establecimiento de comercio con jurisdicción en la zona donde va a prestar el servicio, el cual debe tener una ventanilla para atención al público.</t>
  </si>
  <si>
    <t>Otras actividades auxiliares de las actividades de servicios financieros n.c.p., incluye  las  actividades  de  servicios  financieros  no  clasificadas  en  otra  parte, incluso las actividades de tramitación y liquidación de transacciones financieras, asesoramiento financiero en inversiones, actividades de asesores y corredores hipotecarios; mesas de dinero, evaluadores de riesgo financiero, entre otros.</t>
  </si>
  <si>
    <t>Actividades de administración de fondos</t>
  </si>
  <si>
    <t>Actividades  de  administración  de  fondos,  incluye  servicios  de  administración fiduciaria y de custodia a cambio de una retribución o por contrata, administración de fondos de pensiones y fondos de cesantías; administración de fondos mutuos de inversión y otros fondos de inversión.</t>
  </si>
  <si>
    <t>Actividades inmobiliarias</t>
  </si>
  <si>
    <t>Actividades inmobiliarias realizadas con bienes propios o arrendados</t>
  </si>
  <si>
    <t>Actividades inmobiliarias realizadas con bienes propios o  arrendados, incluye compra, venta, administración, alquiler y/o arrendamiento de bienes inmuebles amoblados  o   no,   tales   como:   inmuebles   residenciales   e   inmuebles   no residenciales   e   incluso   salas   de   exposiciones,   salas   cinematográficas, instalaciones para almacenamiento, centros comerciales y terrenos; el suministro de espacio solo para albergue de animales; promoción y comercialización de proyectos inmobiliarios</t>
  </si>
  <si>
    <t>Actividades inmobiliarias realizadas a cambio de una retribución o por contrata</t>
  </si>
  <si>
    <t>Actividades inmobiliarias realizadas a cambio de una retribución o por contrata, incluye  compra,  venta,  administración,  alquiler  y/o  arrendamiento  de  bienes inmuebles,  valuación  inmobiliaria,  promoción  y  comercialización  de  proyectos inmobiliarios, consultoría inmobiliaria, consultoría, administración de condominios, conjuntos residenciales, centros comerciales y plazas de mercado, zonas francas, entre otros.</t>
  </si>
  <si>
    <t>ACTIVIDADES PROFESIONALES, CIENTÍFICAS Y TÉCNICAS</t>
  </si>
  <si>
    <t>Actividades jurídicas y de contabilidad</t>
  </si>
  <si>
    <t>Actividades jurídicas</t>
  </si>
  <si>
    <t>Actividades jurídicas, incluye el de representación de los intereses de las partes, sea o no ante tribunales u otros órganos judiciales, realizadas por abogados o bajo   la   supervisión   de   abogados:   asesoramiento   y   representación   en procedimientos   civiles,       penales,   conflictos   comerciales   y   laborales, asesoramiento en preparación de documentos jurídicos que comprende escrituras de constitución, contratos de sociedad y documentos similares para la formación de  sociedades,  trámites  de  patentes  y  derechos  de  autor,  fideicomisos, actividades  de  notarios  públicos,  ejecutores  judiciales,  árbitros  y  curadores urbanos.</t>
  </si>
  <si>
    <t>Actividades de contabilidad, teneduría de libros, auditoría financiera y asesoría tributaria</t>
  </si>
  <si>
    <t>Actividades de contabilidad, teneduría de libros, auditoría financiera y asesoría tributaria, incluye el registro contable de transacciones comerciales de empresas y  otras  entidades,  auditoría  de  los  estados  financieros,  el  procesamiento  y liquidación  de  nómina,  certificación  de  los  estados  financieros,  declaraciones tributarias y de impuestos de personas naturales y jurídicas, asesoramiento y representación de clientes ante las autoridades tributarias.</t>
  </si>
  <si>
    <t>Actividades de administración empresarial; actividades de consultoría de gestión</t>
  </si>
  <si>
    <t>Actividades de administración empresarial</t>
  </si>
  <si>
    <t>Actividades de administración empresarial, incluye la supervisión, la gestión de otras unidades de la misma compañía o empresa; la planificación estratégica u organizativa, la toma de decisiones y el control operativo y la gestión de las operaciones  corrientes,  en  sedes  administrativas  principales  y/o  centrales, oficinas regionales, oficinas subsidiarias de gestión.</t>
  </si>
  <si>
    <t>Actividades de consultaría de gestión</t>
  </si>
  <si>
    <t>Actividades de consultoría de gestión, incluye asesoría, orientación y asistencia operacional a empresas y otras  organizaciones sobre cuestiones de gestión, como la planificación estratégica y organizacional; temas de decisión de carácter financiero; objetivos y políticas de comercialización; planificación de la producción; políticas,  prácticas  y  planificación  de  derechos  humanos.  Asesoramiento, orientación y asistencia operativa a las empresas y a la administración pública en materia  de:  relaciones  públicas  y  comunicaciones,  actividades  de  lobby, procedimientos contables, programas de contabilidad de costos, procedimientos de control presupuestario. Las zonas francas, es decir, las unidades económicas que se dedican a la promoción, creación, desarrollo y administración del proceso de   industrialización   de   bienes   y   la   prestación   de   servicios   destinados prioritariamente a los mercados externos.</t>
  </si>
  <si>
    <t>Actividades de arquitectura e ingeniería; ensayos y análisis técnicos</t>
  </si>
  <si>
    <t>Actividades de arquitectura e ingeniería y otras actividades conexas de
consultoría técnica</t>
  </si>
  <si>
    <t>Actividades  de  arquitectura  e  ingeniería  y  otras  actividades  conexas  de consultoría técnica, incluye  actividades de consultoría de arquitectura: diseño de edificios y dibujo de planos de construcción, planificación urbana y arquitectura paisajista,  diseño de ingeniería consultoría relativas a: maquinaria, procesos y plantas  industriales,  ingeniería  civil,  hidráulica  y  de  tráfico,  proyectos  de ordenación  hídrica,  proyectos  de  ingeniería  eléctrica  sin  presencia  en  las instalaciones  donde se desarrolla el proyecto (sin intervención directa en obras).</t>
  </si>
  <si>
    <t>Investigación científica y desarrollo</t>
  </si>
  <si>
    <t>Investigaciones y desarrollo experimental en el campo de las ciencias naturales y la ingeniería</t>
  </si>
  <si>
    <t>Investigaciones y desarrollo experimental en el campo de las ciencias naturales y la  ingeniería,  incluye  investigación  en  la  ingeniería  en  ciencias  naturales, ingeniería y tecnología y aquellas de carácter interdisciplinario,</t>
  </si>
  <si>
    <t>Publicidad y estudios de mercado</t>
  </si>
  <si>
    <t>Publicidad</t>
  </si>
  <si>
    <t>Publicidad,  incluye  servicios  de  asesoría,  servicios  creativos,  producción  de material publicitario y utilización de los medios de difusión, creación y realización de campañas de publicidad; creación y colocación de anuncios en periódicos, revistas, programas de radio, televisión, internet y otros medios de difusión, de anuncios de publicidad exterior y publicidad aérea. Representación de medios de difusión, a saber, venta de tiempo y espacio en diversos medios de difusión interesados  en  la  obtención  de  anuncios,  distribución  y  entrega  de  material publicitario o muestras, alquiler de espacios publicitarios en vallas publicitarias, etcétera, creación de stands y otras estructuras y sitios de exhibición, manejo de campañas de mercadeo promoción de productos, comercialización en puntos de venta, publicidad directa vía correo, consultoría en comercialización.</t>
  </si>
  <si>
    <t>Estudios de mercado y realización de encuestas de opinión pública</t>
  </si>
  <si>
    <t>Estudios  de  mercado  y  realización  de  encuestas  de  opinión  pública,  incluye estudios sobre posibilidades de comercialización, de aceptación y el grado de conocimiento de los productos y hábitos de compra de los consumidores, con el fin de promover las ventas y desarrollar nuevos productos, incluyendo el análisis estadístico de los resultados, encuestas de opinión pública, acerca de temas políticos, económicos y sociales y el análisis estadístico de los resultados de estas encuestas.</t>
  </si>
  <si>
    <t>Otras actividades profesionales, científicas y técnicas</t>
  </si>
  <si>
    <t>Otras actividades profesionales, científicas y técnicas n.c.p.</t>
  </si>
  <si>
    <t>Otras actividades profesionales, científicas y técnicas n.c.p., incluye actividades de traducción e interpretación, intermediación en materia de patentes, consultoría y  asesoramiento  técnico  sin  presencia  en  áreas  o  instalaciones  operativas; actividades de traducción e interpretación; actividades realizadas por agencias en nombre de particulares para obtener contratos de actuación en películas, obras de  teatro  y  otros  espectáculos  culturales  y  deportivos,  y  para  ofertar  libros, guiones, obras de arte, fotografías, etc., a editores, productores, etcétera</t>
  </si>
  <si>
    <t>ACTIVIDADES DE SERVICIOS ADMINISTRATIVOS Y DE APOYO</t>
  </si>
  <si>
    <t>Actividades de alquiler y arrendamiento</t>
  </si>
  <si>
    <t>Alquiler y arrendamiento de efectos personales y enseres domésticos</t>
  </si>
  <si>
    <t>Alquiler de videos y discos, incluye el alquiler de videos, discos, grabaciones, CD, DVD, Blue Ray y similares.</t>
  </si>
  <si>
    <t>Alquiler y arrendamiento de otros efectos personales y enseres domésticos n.c.p., incluye alquiler de muebles, utensilios de cocina, vajillas, aparatos eléctricos, joyas, instrumentos musicales, material de escenografía, vestuario, herramienta para reparaciones domésticas, libros, periódicos y revistas.</t>
  </si>
  <si>
    <t>Alquiler y arrendamiento de otros efectos personales y enseres domésticos n.c.p., incluye: alquiler de maquinaria y equipo de bricolaje, flores artificiales y plantas, equipo electrónico.</t>
  </si>
  <si>
    <t>Arrendamiento de propiedad intelectual y productos similares, excepto obras protegidas por derechos de autor</t>
  </si>
  <si>
    <t>Arrendamiento  de  propiedad  intelectual  y  productos  similares,  excepto  obras protegidas  por  derechos  de  autor,  incluye  el  arrendamiento  de  productos  de propiedad intelectual (excepto obras protegidas por derechos de autor, como libros o software), percepción de regalías o derechos de licencias, entidades patentadas, marca de fábricas o de comercio o marcas de servicio, nombres comerciales, exploración y evaluación de recursos minerales, franquicias.</t>
  </si>
  <si>
    <t>Actividades de empleo</t>
  </si>
  <si>
    <t>Actividades de agencias de gestión y colocación de empleo</t>
  </si>
  <si>
    <t>Actividades de agencias de empleo, incluye búsqueda, selección, ubicación de personal, incluyendo personal ejecutivo, actualización de listas de vacantes y la remisión o colocación de candidatos a empleos, cuando las personas remitidas o colocadas no son empleados de las agencias de empleo, oficinas de casting.</t>
  </si>
  <si>
    <t>Actividades de agencias de empleo, incluye agencias de ubicación de empleos por internet.</t>
  </si>
  <si>
    <t>Actividades de las agencias de viajes, operadores turísticos, servicios de reserva y actividades relacionadas</t>
  </si>
  <si>
    <t>Actividades de las agencias de viajes y operadores turísticos</t>
  </si>
  <si>
    <t>Actividades de las agencias de viaje, incluye agencias de viajes, principalmente encargadas de la venta de viajes, paquetes turísticos; transporte y servicios de alojamiento  al  por  mayor  o  al  por  menor  al  público  en  general  y  a  clientes comerciales.</t>
  </si>
  <si>
    <t>Actividades de operadores turísticos, incluye  la  organización  de paquetes de servicios de viajes para su venta a través de agencias de viajes o por los propios operadores turísticos. Esos viajes organizados pueden incluir uno o varios de los elementos  siguientes:  Transporte,  Alojamiento,  Comidas,  Visitas  a  museos, lugares históricos o culturales y asistencia a espectáculos teatrales, musicales o deportivos.</t>
  </si>
  <si>
    <t>Otros servicios de reserva y actividades relacionadas</t>
  </si>
  <si>
    <t>Otros  servicios  de  reserva  y  actividades  relacionadas,  incluye  servicios  de reservas   relacionados   con   los   viajes:   reservas   de   transporte,   hoteles, restaurantes, alquiler de automóviles, entretenimiento y deporte y otras reservas conexas de agencias de transporte y la prestación de servicios de asistencia a los visitantes: suministro a los clientes de información sobre los viajes, actividades de guías de turismo, actividades de promoción turística.</t>
  </si>
  <si>
    <t>Otros  servicios  de  reserva  y  actividades  relacionadas,  incluye  prestación  de servicios  de  intercambio  en  régimen  de  tiempo  compartido  o  multipropiedad, actividades de venta de tiquetes para actividades de diversión y entretenimiento.</t>
  </si>
  <si>
    <t>Actividades administrativas y de apoyo de oficina y otras actividades de apoyo a las empresas</t>
  </si>
  <si>
    <t>Actividades de centros de llamadas (Call center)</t>
  </si>
  <si>
    <t>Actividades de centros de llamadas (Call center) incluye las actividades de centros que atienden a llamadas de clientes utilizando operadores humanos, sistemas de distribución  automática  de  llamadas,  sistemas  informatizados  de  telefonía, sistemas  interactivos  de  respuesta  de  voz,  recibir  pedidos,  proporcionar información sobre productos, responder a solicitudes de asistencia de los clientes o atender reclamaciones.</t>
  </si>
  <si>
    <t>Organización de convenciones y eventos comerciales</t>
  </si>
  <si>
    <t>Organización  de  convenciones  y  eventos  comerciales,  incluye  organización, promoción y/o gestión acontecimientos tales como exposiciones empresariales o comerciales, convenciones, conferencias y reuniones, estén incluidas o no la gestión  de  esas  instalaciones  y  la  dotación  de  personal  necesario  para  su funcionamiento.</t>
  </si>
  <si>
    <t>Actividades de servicios de apoyo a las empresas n.c.p.</t>
  </si>
  <si>
    <t>Actividades de agencias de cobranza y oficinas de calificación crediticia, incluye cobro de cartera; el cobro de cantidades adeudadas y la entrega de esos fondos a los clientes, como servicios de cobro de facturas o de deudas.</t>
  </si>
  <si>
    <t>Otras  actividades  de  servicio  de  apoyo  a  las  empresas  n.c.p.,  incluye  la presentación   de   informes   textuales   y     grabaciones   con   estenotipo   en procedimientos legales y la trascripción posterior de los materiales grabados como reportes de corte (judiciales) o servicios de grabación de estenotipia y servicios públicos de estenografía, subtitulación en tiempo real (es decir, simultáneo) de reuniones y conferencias por televisión en vivo y actividades de subastadores independientes;  administración de programas de fidelidad.</t>
  </si>
  <si>
    <t>Otras actividades de soporte típicamente provistas a los negocios no clasificados en otra parte.</t>
  </si>
  <si>
    <t>ADMINISTRACIÓN PÚBLICA Y DEFENSA; PLANES DE SEGURIDAD SOCIAL DE AFILIACIÓN OBLIGATORIA</t>
  </si>
  <si>
    <t>Administración pública y defensa; planes de seguridad social de afiliación obligatoria</t>
  </si>
  <si>
    <t>Administración del Estado y aplicación de la política económica y social de la comunidad</t>
  </si>
  <si>
    <t>Actividades legislativas de la administración pública, incluye el desempeño de las funciones  gubernamentales  de  carácter  legislativo,  que  son  realizadas  por unidades administrativas que forman parte del Congreso de la República o de los organismos centrales, regionales y locales encargados de las funciones. Estas actividades   están   relacionadas   con   la   facultad   expresa   de   reformar   la Constitución, la formulación, interpretación, reforma, aprobación y derogación de las leyes, acuerdos, ordenanzas y otros, además del ejercicio del control político sobre el gobierno y la administración, gubernamentales de carácter legislativo. La rama legislativa tiene, entre otras, tres grandes funciones: La expedición de las leyes o función legislativa, el control político sobre el gobierno y la administración, la función constituyente. El Congreso tiene otras funciones: La función judicial, la función electoral, la función administrativa, la función de protocolo.</t>
  </si>
  <si>
    <t>Actividades ejecutivas de la administración pública, incluye el desempeño de las funciones gubernamentales de carácter ejecutivo, desarrolladas por los órganos y organismos centrales, regionales y locales.</t>
  </si>
  <si>
    <t>Actividades  ejecutivas  de  la  administración  pública,  incluye  las  actividades administrativas de los organismos de defensa y seguridad.</t>
  </si>
  <si>
    <t>Actividades ejecutivas de la administración pública, incluye la administración y supervisión de asuntos financieros y fiscales, tales como: aplicación de sistemas de impuestos, recaudo, fiscalización, liquidación, cobro, devolución y sanción de impuestos  sobre  bienes,  investigación  de  casos  de  evasión  de  impuestos, administración  de  los  derechos  de  aduana  y  demás  impuestos  al  comercio exterior; la ejecución presupuestal y administración de la hacienda y la deuda pública;  obtención y recepción de fondos y la fiscalización de su desembolso.</t>
  </si>
  <si>
    <t>Actividades ejecutivas de la administración pública, incluye la administración y funcionamiento de servicios de planificación económica y social; la producción y difusión  de  las  estadísticas  generales;  la  coordinación  e  integración  de  los servicios estadísticos nacionales y territoriales; la aplicación de la política general de investigación y desarrollo (de carácter civil) y la administración de los fondos pertinentes.</t>
  </si>
  <si>
    <t>Actividades  ejecutivas  de  la  administración  pública,  incluye  los  servicios  de personal y otras actividades de servicios generales: administración de servicios de personal en general, estén o no relacionados con una función concreta; la formulación y aplicación de normas y procedimientos generales de personal en materia  de  métodos  de  selección,  calificación  y  ascenso,  descripción  de funciones, evaluación y clasificación, aplicación de reglamentos de personal, entre otros; la administración, la dirección y el respaldo de servicios generales: servicios de suministro y compra centralizados; conservación y custodia de registros y archivos públicos; la administración de edificios de propiedad pública u ocupados por la administración pública.</t>
  </si>
  <si>
    <t>Regulación de las actividades de organismos que prestan servicios de salud, educativos, culturales y otros servicios sociales, excepto servicios de seguridad social, incluye la administración pública de programas destinados a aumentar el bienestar  social  de  la  comunidad  en  materia  de:  salud,  educación,  cultura, deporte,  servicios  recreativos,  medio  ambiente,  vivienda  y  servicios  sociales, administración    de    programas    de    vivienda,    tales    como    Ministerios, Superintendencias y comisión de regulación entre otros.</t>
  </si>
  <si>
    <t>Actividades  reguladoras  y  facilitadoras  de  la  actividad  económica,  incluye  la administración y regulación pública, incluyendo la concesión de subvenciones de los   diferentes   sectores   económicos,   administración   de   las   políticas   de investigación y desarrollo destinadas a mejorar los resultados económicos y de los  fondos  correspondientes;  la  administración  de  las  actividades  laborales generales   y  la  ejecución  de  medidas  de  política  de  desarrollo  regional;  la ejecución de medidas de política de desarrollo regional;</t>
  </si>
  <si>
    <t>Actividades de otros órganos de control, incluye los órganos de control que son instituciones del Estado que no pertenecen a ninguna rama del poder público y cuentan con autonomía administrativa y presupuestal para adelantar las funciones que la Constitución les asigna tales como: la Contraloría, la Procuraduría, la Defensoría  del  Pueblo,  la  Organización  Electoral.  Incluye  las  actividades realizadas por los órganos independientes que se encargan de cumplir funciones del  Estado  diferentes  a  las  realizadas  por  las  ramas  del  Poder  Público,  La protección y promoción de los derechos humanos, la protección del interés público y la vigilancia de la conducta oficial de quienes desempeñan funciones públicas; La  vigilancia  de  la  gestión  fiscal  realizada  por  la  administración  y  de  los particulares  o  entidades  que  manejen  fondos  o  bienes  de  la  nación;  La organización de las elecciones, su dirección y vigilancia, así como lo relativo a la identidad de las personas.</t>
  </si>
  <si>
    <t>Prestación de servicios a la comunidad en general</t>
  </si>
  <si>
    <t>Relaciones exteriores, incluye la administración y el funcionamiento del Ministerio de Relaciones Exteriores y las misiones diplomáticas y consulares en el extranjero ante organizaciones  internacionales; La administración, la dirección y el respaldo de servicios informativos y culturales que se prestan en el extranjero; el suministro de ayuda a otros países, sea efectuado o no por conducto de organizaciones internacionales;  la  prestación  de  ayuda  militar  a  otros  países;  la  gestión  de asuntos relacionados con  el comercio exterior, la financiación internacional y cuestiones de carácter técnico; la asistencia internacional como programas de socorro a refugiados y de lucha contra el hambre. La entidad que se incluye en esta clase: Ministerio de Relaciones Exteriores.</t>
  </si>
  <si>
    <t>EDUCACIÓN</t>
  </si>
  <si>
    <t>Educación</t>
  </si>
  <si>
    <t>Educación de la primera infancia, preescolar y básica primaria</t>
  </si>
  <si>
    <t>Educación básica primaria, incluye los grados 1, 2, 3, 4 y 5; la educación especial para  niños  y  jóvenes  con  discapacidad  o  con  capacidades  excepcionales; educación impartida en escuelas y academias militares, grupos étnicos, población campesina y rural, los programas de alfabetización para adultos.</t>
  </si>
  <si>
    <t>Educación secundaria y de formación laboral</t>
  </si>
  <si>
    <t>Educación básica secundaria, incluye los grados 6, 7, 8 y 9, que constituyen el segundo ciclo de la educación básica. la educación especial para estudiantes con discapacidad  de  este  nivel;  educación  impartida  en  escuelas  y  academias militares,  grupos  étnicos,  población  campesina  y  rural;  la  educación  para  la rehabilitación social, como por ejemplo, la impartida en las escuelas de prisiones; la educación de adultos homologable con grados escolares correspondientes a este nivel, los modelos flexibles de educación como el Sistema de Aprendizaje Tutorial (SAT), el Servicio Educativo Rural (SER), la metodología CAFAM, entre otros.</t>
  </si>
  <si>
    <t>Educación  media  académica,  comprende  los  grados  10  y  11,  de  carácter académico. Al culminar este nivel de educación, se obtiene el título de bachiller, que habilita al estudiante para ingresar a la educación superior y al trabajo; Incluye la educación especial para estudiantes con discapacidad de este nivel; educación impartida  en  escuelas  y  academias  militares,  grupos  étnicos,  población campesina y rural, la educación para la rehabilitación social, como por ejemplo, la impartida en las escuelas de prisiones y modelos flexibles de educación como el Sistema de Aprendizaje Tutorial (SAT), el Servicio Educativo Rural (SER), la metodología CAFAM, entre otros.</t>
  </si>
  <si>
    <t>Educación  media  técnica  y  de  formación  laboral  incluye  la  educación  media técnica  y  de  la  instrucción  para   chef,  hoteleros  y  dueños  de  restaurante, cosmetología y peluquería, reparación de computadores, auxiliar de enfermería, contabilidad, secretariado,  mecánica automotriz, escuelas normales superiores entre otros; la educación para grupos étnicos; la educación dirigida a población campesina y rural; la educación especial para estudiantes con discapacidad de este  nivel;  la  educación  impartida  en  escuelas;  la  educación  de  adultos homologable en grados correspondientes a este nivel</t>
  </si>
  <si>
    <t>Educación superior</t>
  </si>
  <si>
    <t>Educación técnica profesional, incluye  formación que capacita para trabajos que requieran conocimientos técnicos y competencias en áreas específicas de los sectores de la producción, el requisito de haber culminado el noveno grado de la educación básica o tener el título de bachiller y la prueba Icfes; La formación en instituciones   técnicas   profesionales,   impartida   en   instituciones   facultadas legalmente para ofrecer programas de formación en ocupaciones de carácter operativo e instrumental y de especialización en su respectivo campo de acción.</t>
  </si>
  <si>
    <t>Educación  tecnológica,  incluye  la  formación  que  capacita  en  conocimientos tecnológicos y fundamentación científica de un oficio y desarrolla la capacidad de innovación,  decisión  y  gestión;  La  formación  en  instituciones  tecnológicas, impartida  en  instituciones  de  educación  superior  facultadas  legalmente  para ofrecer  programas  de  formación  en  ocupaciones,  programas  de  formación académica, y programas de especialización en sus respectivos campos de acción.</t>
  </si>
  <si>
    <t>Educación de instituciones universitarias o de escuelas tecnológicas, instituciones universitarias o escuelas tecnológicas las facultadas para ofrecer programas de formación en ocupaciones, programas de formación académica en profesiones o disciplinas y programas de especialización hasta el nivel de formación maestría; incluye la enseñanza que ofrece fundamentación teórica y metodológica de una profesión y una amplia formación para la dirección, el diseño y la gestión.</t>
  </si>
  <si>
    <t>Educación de universidades, incluye la enseñanza que ofrece fundamentación teórica y metodológica de una profesión y una amplia formación para la dirección, el diseño y la gestión; La formación en instituciones legalmente reconocidas para desarrollar  programas  en  el  campo  de  investigación  científica,  producción, desarrollo y transmisión del conocimiento y de la cultura. Debido a su carácter investigativo, este tipo de instituciones son las únicas autorizadas para ofrecer todos  los  niveles  de  formación:  técnico  profesional,  tecnológico,  profesional, especialización, maestría y doctorado.</t>
  </si>
  <si>
    <t>Otros tipos de educación</t>
  </si>
  <si>
    <t>Formación académica no formal, incluye la educación que se ofrece con el objeto de complementar, actualizar, suplir conocimientos y formar académicamente a través de cursos con programas que tienen un carácter organizado y continuo, aunque  no  estén  sujetos  al  sistema  de  niveles  y  grados  establecidos  en  la educación formal.</t>
  </si>
  <si>
    <t>Enseñanza cultural, incluye actividades de formación artística, teatral y musical. Las  clases  de  piano  y  otras  actividades  de  formación  musical,  artística,  las escuelas  y  academias  de  baile,  teatro,  bellas  artes,  artes  interpretativas  y fotografía (excepto las comerciales).</t>
  </si>
  <si>
    <t>Otros tipos de educación n.c.p., incluye  actividades de enseñanza e instrucción especializada como: la educación que no puede asignarse a un nivel determinado, los servicios de tutoría académica, preparación para el ingreso a la universidad, centros de enseñanza cursos de recuperación académica, repaso para exámenes profesionales, las enseñanzas de idiomas y clases de conversación, cursos de repasos para  exámenes profesionales,  métodos de lectura rápida, formación religiosa,  autoescuelas,  oratoria,  la  capacitación  informática,  las  escuelas  de vuelo, la capacitación de socorrismo, los cursos de supervivencia.</t>
  </si>
  <si>
    <t>Actividades de apoyo a la educación</t>
  </si>
  <si>
    <t>Actividades  de  apoyo  a  la  educación,  incluye  la  prestación  de  servicios  no docentes  que  apoyan  los  procesos  o  sistemas  educativos,  la  consultoría educativa, orientación o asesoramiento educativo, auditoría de metodologías de evaluación;  de  auditoría  educativa,  los  servicios  de  pruebas  (exámenes) educativas, La organización de programas de intercambio de estudiantes.</t>
  </si>
  <si>
    <t>ACTIVIDADES DE ATENCIÓN DE LA SALUD HUMANA Y DE ASISTENCIA SOCIAL</t>
  </si>
  <si>
    <t>Actividades de asistencia social sin alojamiento</t>
  </si>
  <si>
    <t>Actividades de asistencia social sin alojamiento para personas mayores y discapacitadas</t>
  </si>
  <si>
    <t>Actividades  de  asistencia  social  sin  alojamiento  para  personas  mayores  y discapacitadas, incluye los servicios sociales de asesoramiento y de bienestar social.  Servicios  similares  que  se  prestan   a  personas  de  la  tercera  edad  y personas con discapacidad, en sus domicilios o en otros lugares, organizaciones públicas o privadas, organizaciones nacionales o locales de ayuda y especialistas en  servicios  de  asesoramiento:  visita  a  ancianos  enfermos,  actividades  de atención  diurna  para  ancianos  y  adultos  con  discapacidad,  actividades  de adiestramiento  y  readaptación  profesional  para  personas  con  discapacidad, siempre que el componente de educación sea limitado.</t>
  </si>
  <si>
    <t>Otras actividades de asistencia social sin alojamiento</t>
  </si>
  <si>
    <t>Otras actividades de asistencia social sin alojamiento, incluye las actividades de bienestar  social  y  de  orientación  para  niños  y  adolescentes,  adopción  y actividades de prevención contra el maltrato infantil   y de otras personas, las actividades  de  asesoramiento  sobre  el  manejo  del  presupuesto  familiar, orientación matrimonial y familiar, y de asesoramiento en cuestiones crediticias y de deuda, las actividades comunitarias, actividades de guarderías infantiles sin servicio  de  asesoría  con  atención  diurna  para  niños,  incluidos  niños  con discapacidad, atención diurna para grupos sociales vulnerables, actividades de beneficencia como recaudación de fondos y de apoyo con fines de asistencia social, de atención a víctimas de desastres, refugiados, inmigrantes, etc., incluido el suministro de alojamiento a esas personas a título temporal o por períodos prolongados,  Las  actividades  de  rehabilitación  y  habilitación  profesional  para desempleados,  siempre  que  el  componente  de  educación   sea  limitado, asesoramiento sobre el manejo del presupuesto familiar, orientación matrimonial y  familiar, en cuestiones crediticias y de deuda, asesoramiento en establecer y hacer valer su derecho a recibir prestaciones de asistencia y seguros  sociales.</t>
  </si>
  <si>
    <t>ACTIVIDADES ARTÍSTICAS, DE ENTRETENIMIENTO Y RECREACIÓN</t>
  </si>
  <si>
    <t>Actividades creativas, artísticas y de entretenimiento</t>
  </si>
  <si>
    <t>Creación  literaria,   incluye   escritores  generadores  de  ideas  o  conceptos relacionados con obras de ficción y literatura científica y técnica,  textos para piezas de teatro y similares.</t>
  </si>
  <si>
    <t>Creación  teatral,  incluye  las  actividades  de  elaboración  y  adaptación  de contenidos  en  la  rama  del  arte escénico  previos  a  la  producción  o  montaje, relacionados con la actuación y representación de historias frente a una audiencia usando una combinación de discursos, gestos, escenografía, coreografía, música, sonido, danza y espectáculo.</t>
  </si>
  <si>
    <t>Creación   audiovisual,   incluye   creación   de   contenidos   para   medios   de comunicación audiovisuales, especialmente para el cine, la televisión, la radio, animación  digital  y  videojuegos,  entre  otros,  independientemente  del  soporte utilizado (film, video, video digital) y del género (ficción, documental, publicidad, entre otros).</t>
  </si>
  <si>
    <t>Actividades de bibliotecas, archivos, museos y otras actividades culturales</t>
  </si>
  <si>
    <t>Actividades  de  bibliotecas  y  archivos,  Las  actividades  de  documentación  e información realizadas por bibliotecas de todo tipo, salas de lectura, audio y proyección  y  archivos  públicos  abiertos  al  público  en  general  o  a  usuarios especiales  como:  estudiantes,  científicos,  empleados  o  funcionarios  de  la organización  a  la  que  pertenece  la  biblioteca,  y  gestión  de  archivos  de  la administración pública. Algunas actividades características son: La organización de colecciones bibliográficas, sea o no especializada,  catálogo de colecciones, mantenimiento  y  préstamo  de  libros,  mapas,  revistas,  periódicos,  discos gramofónicos,  cintas  grabadas,  películas,  obras  de  arte,  entre  otros;    las actividades  de  búsqueda  de  datos  con  el  fin  de  atender  y  cumplir  con  las solicitudes de información requeridas, los servicios de archivos fotográficos  y bancos  de  imágenes;  El  suministro  computarizado  de  documentación  en bibliotecas, archivos.</t>
  </si>
  <si>
    <t>Actividades  y  funcionamiento  de  museos,  conservación  de  edificios  y  sitios históricos, incluye funcionamiento de museos de arte, orfebrería, muebles, trajes, cerámica,  platería,  de  historia  natural  y  de  ciencias,  museos  tecnológicos, históricos, incluidos los museos militares, otros tipos de museos especializados, museos al aire libre.</t>
  </si>
  <si>
    <t>Actividades de juegos de azar y apuestas</t>
  </si>
  <si>
    <t>Actividades de juegos de azar y apuestas, incluye las actividades de organización y prestación de los servicios de juegos de azar y apuestas, incluidos los servicios conexos  de  distribución:  venta  de  billetes  de  lotería  o  de  rifas,  apuestas permanentes o chance, funcionamiento (explotación) de máquinas de juegos de azar accionados en moneda, apuestas  sobre carreras de caballos en el propio hipódromo y otros servicios de apuestas, apuestas en líneas, bingos; La operación de casinos, incluyendo «casinos flotantes»; el funcionamiento de sitios web de juegos de azar virtuales; El funcionamiento de lotería impresa, lotería instantánea y lotería en línea; El funcionamiento (explotación) de juegos localizados tales como bingos, video bingos y esferódromos; La venta de boletas para rifas.</t>
  </si>
  <si>
    <t>Actividades de asociaciones</t>
  </si>
  <si>
    <t>Actividades de asociaciones empresariales y de empleadores, y asociaciones profesionales</t>
  </si>
  <si>
    <t>Actividades  de  asociaciones  empresariales  y  de  empleadores,  incluye,  las actividades   de   las   asociaciones   cuyos   miembros    están   interesados principalmente  en  el  desarrollo  y  la  prosperidad  de  las  empresas  de  una determinada  rama  de  actividad  empresarial  o  comercio,  incluido  el  sector agropecuario, o en la situación y el crecimiento económico de una determinada zona geográfica o subdivisión política, independiente de la rama de actividad, federaciones   de   dichas  asociaciones,   cámaras   de   comercio,   gremios   y asociaciones similares, de difusión de información, establecimiento y fiscalización del  cumplimiento  de  normas  profesionales,  representación  ante  organismos públicos,  relaciones  públicas  y  negociaciones  laborales  de  las  asociaciones empresariales y de empleadores.</t>
  </si>
  <si>
    <t>Actividades de asociaciones profesionales, incluye actividades de: asociaciones de especialistas que participan en actividades culturales, tales como asociaciones de escritores, pintores, artistas de diversos tipos, periodistas, etc., sociedades científicas, la academia de medicina y el colegio de abogados, las asociaciones en que los intereses de los miembros se centran principalmente en una disciplina científica,  práctica  profesional  o  campo  técnico,  tales  como  asociaciones  de médicos,  de  juristas,  de  contadores,  de  ingenieros  y  arquitectos  entre  otros, asociaciones  de  vendedores  y  agentes  de  seguros   entre  otros,  difusión  de información,   establecimiento   y   fiscalización   del   cumplimiento   de   normas profesionales, representación ante organismos públicos y relaciones públicas de las asociaciones profesionales,</t>
  </si>
  <si>
    <t>Actividades de otras asociaciones</t>
  </si>
  <si>
    <t>Actividades  de  asociaciones  religiosas,  incluye  actividades  de:  asociaciones religiosas o de particulares que proporcionan servicios directamente a los fieles en  las  iglesias,  mezquitas,  templos,  sinagogas  y  otros  lugares  de  culto, monasterios, conventos y asociaciones similares, de retiros religiosos y servicios religiosos funerarios.</t>
  </si>
  <si>
    <t>Actividades de otras asociaciones n.c.p., incluye las actividades de asociaciones que no están directamente afiliadas a un partido político, que promueven una causa o temática pública mediante campañas de educación al público, influencia política,  recaudación  de  fondos,  entre  otros  iniciativa  de  los  ciudadanos  y movimientos   de   protesta,   ambientales   y   ecológicos;   asociaciones   de consumidores, asociaciones de automovilistas, asociaciones con fines patrióticos, incluyendo asociaciones de veteranos de guerra, asociaciones para la protección y el mejoramiento de grupos especiales, por ejemplo, grupos étnicos y grupos minoritarios,  asociaciones  de  jóvenes,  clubes  y  asociaciones  fraternales  de estudiantes; actividades de servicios para la caza ordinaria mediante trampas.</t>
  </si>
  <si>
    <t>Actividades  de  otras  asociaciones  n.c.p.,  incluye  asociaciones  de  apoyo  a servicios comunitarios y educativos n.c.p.,</t>
  </si>
  <si>
    <t>Actividades  de  otras  asociaciones  n.c.p.,  incluye    actividades  culturales  o recreativas, o reúnen a personas que comparten una afición (diferente a deportes o juegos), como clubes de poesía, literarios o de libros, clubes de historia, clubes de jardinería, clubes de cine y fotografía, clubes de música y arte, clubes de artesanía  y  de  coleccionistas,  entre  otros;  clubes  sociales,  aun aquellos  que combinan la parte social y la práctica deportiva; clubes  rotarios, leones y logias masónicas, entre otros.</t>
  </si>
  <si>
    <t>Mantenimiento y reparación de computadores, efectos personales y enseres domésticos.</t>
  </si>
  <si>
    <t>Mantenimiento y reparación de efectos personales y enseres domésticos.</t>
  </si>
  <si>
    <t>Reparación de muebles y accesorios para el hogar, incluye retapizado, acabado, reparación y restauración de muebles y accesorios domésticos; de oficina y de cuero; montaje de muebles no empotrados.</t>
  </si>
  <si>
    <t>Mantenimiento y reparación de otros efectos personales y enseres domésticos, incluye la reparación de otros efectos personales (estilógrafos, lapiceros) y de otros efectos personales y enseres domésticos, el arreglo de prendas de vestir de todo tipo (tela, cuero, gamuza, etc.), accesorios y calzado., afinación de pianos, prestación de servicios de duplicado de llaves, reparación de libros.</t>
  </si>
  <si>
    <t>Otras actividades de servicios personales</t>
  </si>
  <si>
    <t>Peluquería y otros tratamientos de belleza, incluye el lavado, despuntado y corte, peinado,  tintura,  colorante,  ondulado,  alisado  de  cabello  y  otras  actividades similares para hombres y mujeres, La afeitada y recorte de la barba, la colocación de uñas y pestañas postizas, entre otros, masaje facial, manicura y pedicura, maquillaje, entre otros, maquillaje permanente (tatuado).</t>
  </si>
  <si>
    <t>Otras actividades de servicios personales n.c.p., incluye baños turcos, sauna y baños de vapor.</t>
  </si>
  <si>
    <t>Otras actividades de servicios personales n.c.p. Incluye agencias de contratación de acompañantes, servicios de citas, y los servicios de agencias matrimoniales.</t>
  </si>
  <si>
    <t>Otras  actividades  de  servicios  personales  n.c.p,  incluye  Las  actividades  de astrología y espiritismo</t>
  </si>
  <si>
    <t>Otras  actividades  de  servicios  personales  n.c.p.,  incluye  las  actividades  de asociaciones genealógicas</t>
  </si>
  <si>
    <t>Otras  actividades  de  servicios  personales  n.c.p.,  incluye  las  actividades  de limpiabotas, porteadores de maletas, aparcadores de automóviles, entre otras</t>
  </si>
  <si>
    <t>Otras  actividades  de  servicios  personales  n.c.p.,  incluye  la  explotación  de máquinas  de  servicio  personal  que  funcionan  con  monedas  (foto  cabinas, máquinas para el control del peso y la presión arterial, taquillas que funcionan con monedas, etc.).</t>
  </si>
  <si>
    <t>ACTIVIDADES DE LOS HOGARES EN CALIDAD DE EMPELADORES; ACTIVIDADES NO DIFERENCIADAS DE LOS HOGARES INDIVIDUALES COMO PRDUCTORES DE BIENES Y SERVICIOS PARA USO PROPIO</t>
  </si>
  <si>
    <t>Actividades de los hogares individuales como empleadores de personal doméstico</t>
  </si>
  <si>
    <t>Actividades  de  los  hogares  individuales  como  empleadores  de  personal doméstico, incluye las actividades de los hogares como empleadores de personal doméstico,   tales   como:   empleadas   domésticas,   cocineros,   camareros, lavanderos,    institutrices,    niñeras,    instructores,    profesores    particulares, secretarias, entre otros. El producto generado por esta actividad es consumido por el propio hogar empleador.</t>
  </si>
  <si>
    <t>Actividades  de  los  hogares  individuales  como  empleadores  de  personal doméstico, incluye Mayordomos y jardineros</t>
  </si>
  <si>
    <t>AGRICULTURA, GANADERÍA, CAZA, SILVICULTURA Y PESCA</t>
  </si>
  <si>
    <t>Agricultura, ganadería, caza y actividades de servicios conexas</t>
  </si>
  <si>
    <t>Cultivos agrícolas transitorios</t>
  </si>
  <si>
    <t>Cultivo de cereales (excepto arroz), legumbres y semillas oleaginosas, incluye el cultivo de cereales como: trigo, maíz, sorgo, cebada, centeno, avena, mijo y otros cereales n.c.p.</t>
  </si>
  <si>
    <t>Cultivo de cereales (excepto arroz), legumbres y semillas oleaginosas, incluye frijoles,   habas,   garbanzos,   caupies,   lentejas,   arvejas,   guandúes   y  otras leguminosas n.c.p.</t>
  </si>
  <si>
    <t>Cultivo de cereales (excepto arroz), legumbres y semillas oleaginosas incluye soya, cacahuates o maníes, semillas de algodón, ricino, linaza, mostaza, girasol, colza, sésamo, cártamo y otras semillas oleaginosas n.c.p.</t>
  </si>
  <si>
    <t>Cultivo de arroz, incluye el cultivo orgánico y el cultivo de arroz genéticamente modificado.</t>
  </si>
  <si>
    <t>Cultivo de hortalizas, raíces y tubérculos, incluye el cultivo de hortalizas de hoja o de tallo como alcachofas, espárragos, repollos, lechugas, espinacas y otras; de frutos como pepinos, pepinillos, tomates, berenjenas, sandías, melones y otras hortalizas de fruto; de raíz bulbosas o tuberosas como zanahorias, nabos, ajos, cebollas, puerros y otras; de flor como el coliflor y el brócoli, remolacha azucarera; cultivo de hortalizas.</t>
  </si>
  <si>
    <t>Cultivo de hortalizas, raíces y tubérculos, incluye cultivos de setas hongos y trufas, cultivo de remolacha azucarera, de raíces y tubérculos como: papa, batata o camote, yuca, ñame, arracachas y otras raíces y tubérculos.</t>
  </si>
  <si>
    <t>Cultivo de tabaco incluye cultivo de tabaco en bruto</t>
  </si>
  <si>
    <t>Cultivo de plantas textiles, incluye el cultivo de algodón, de yute, de kenaf, lino, cáñamo, de sisal, fique, de abacá, ramio y otras plantas de fibras textiles, plantas de fibras textiles del género agave y otras plantas de fibra.</t>
  </si>
  <si>
    <t>Otros cultivos transitorios n.c.p., incluye el cultivo de remolacha forrajera, raíces forrajeras, trébol, alfalfa, alpiste, maíz forrajero, cultivo semillas de remolacha y cultivo  de  semillas  de  plantas  forrajeras,  de  semillas  de  flores, otras  plantas forrajeras.</t>
  </si>
  <si>
    <t>Otros cultivos transitorios n.c.p., incluye cultivo transitorio de plantas aromáticas, medicinales y de especias, como: perejil, cilantro, mostaza, entre otras.</t>
  </si>
  <si>
    <t>Cultivos agrícolas permanentes</t>
  </si>
  <si>
    <t>Cultivo de frutas tropicales y subtropicales, incluye el cultivo de: uvas, aguacates, dátiles,  higos,  mangos,  papayas,  piñas,  pomelos,  limones  y  limas,  naranjas, mandarinas, manzanas, albaricoques, cerezas, melocotones, duraznos, peras, ciruelas, arándanos, grosellas, kiwis, frambuesas, fresas, entre otras.</t>
  </si>
  <si>
    <t>Cultivo de frutas tropicales y subtropicales, incluye cultivo de nueces comestibles como:  almendras,  anacardos,  nuez  de  macadamia,  castañas,  avellanas, pistachos, nueces de nogal y otras nueces.</t>
  </si>
  <si>
    <t>Cultivo de frutas tropicales y subtropicales, incluye cultivo de semillas de frutas, cultivo de otros frutos de árboles y arbustos como las algarrobas.</t>
  </si>
  <si>
    <t>Cultivo de plátano y banano incluye cultivo de plátano y banano en todas sus variedades.</t>
  </si>
  <si>
    <t>Cultivo  de  café,  incluye  el  cultivo  de  café,  el  proceso  de  beneficio  del  café (cosecha, despulpado, fermentación, lavado y secado) siempre y cuando éste se realice dentro de la misma unidad de producción agrícola.</t>
  </si>
  <si>
    <t>Cultivo de palma para aceite (palma africana) y otros frutos oleaginosos, esta clase incluye el cultivo de palma para aceite (palma africana).</t>
  </si>
  <si>
    <t>Cultivo de palma para aceite (palma africana) y otros frutos oleaginosos esta clase incluye el cultivo de frutos oleaginosos, como: cocos, olivas (aceitunas), entre otros.</t>
  </si>
  <si>
    <t>Cultivo de plantas con las que se preparan bebidas, incluye té, mate, cacao y otras plantas para preparar bebidas.</t>
  </si>
  <si>
    <t>Cultivo de especias y de plantas aromáticas y medicinales, incluye cardamomo, achiote o bija, cimarrón, azafrán, laurel, pimienta, tomillo, achicoria, ruscos, sábila, anís,  badián,  hinojo,  canela,  clavos,  jengibre,  vainilla,  lúpulo,  nuez  moscada, albahaca,  ajíes  y  pimientos,  flor  de  jamaica  y  de  otras  especias  y  plantas aromáticas, medicinales y narcóticas.</t>
  </si>
  <si>
    <t>Cultivo de especias y de plantas aromáticas y medicinales, incluye el cultivo de plantas utilizadas principalmente en perfumería, en farmacia o para la preparación de insecticidas, fungicidas o propósitos similares.</t>
  </si>
  <si>
    <t>Otros cultivos permanentes n.c.p., incluye el cultivo de árboles de caucho, árboles para la extracción de savia y materiales vegetales de las especies utilizadas principalmente en cestería.</t>
  </si>
  <si>
    <t>Propagación de plantas (actividades de viveros, excepto viveros forestales)</t>
  </si>
  <si>
    <t>Propagación de plantas (actividades de los viveros, excepto viveros forestales), incluye el cultivo de plantas para plantación, con fines ornamentales, plantas vivas para utilizar sus bulbos, tubérculos y raíces, esquejes e injertos, viveros, cultivo de semillas de hongos.</t>
  </si>
  <si>
    <t>Propagación de plantas (actividades de los viveros, excepto viveros forestales), incluye la explotación de viveros, excepto viveros forestales.</t>
  </si>
  <si>
    <t>Ganadería</t>
  </si>
  <si>
    <t>Cría de ganado bovino y bufalino, incluye la cría, engorde y reproducción de ganado bovino y bufalino.</t>
  </si>
  <si>
    <t>Cría de ganado bovino y bufalino, incluye la producción de leche cruda de vaca y de búfala.</t>
  </si>
  <si>
    <t>Cría de ganado  bovino  y bufalino, incluye  la producción de  semen bovino y bufalino.</t>
  </si>
  <si>
    <t>Cría de caballos y otros equinos, incluye la cría y reproducción de caballos, asnos, mulas y burdéganos.</t>
  </si>
  <si>
    <t>Cría de ovejas y cabras, incluye la cría, reproducción y engorde de ovejas y cabras, producción de lana cruda o en bruto.</t>
  </si>
  <si>
    <t>Cría de ovejas y cabras, incluye la producción de leche cruda de oveja y de cabra.</t>
  </si>
  <si>
    <t>Cría de ganado porcino, incluye la cría, reproducción y engorde de ganado porcino (cerdos).</t>
  </si>
  <si>
    <t>Cría de aves de corral, incluye la cría y reproducción de aves de corral como: pollos, gallinas, pavos, patos, gansos, codornices entre otros y la explotación criaderos de polluelos.</t>
  </si>
  <si>
    <t>Cría de aves de corral, incluye la producción de huevos.</t>
  </si>
  <si>
    <t>Cría de otros animales n.c.p., incluye la cría y reproducción de otros animales vivos  como:  insectos,  conejos,  la  cría  de  gusanos  de  seda,  explotación  de criaderos de gusanos, moluscos terrestres, caracoles, la cría y reproducción de animales domésticos (excepto peces) como: perros, gatos, pájaros, hámsteres, etcétera y la cría de diversos animales n.c.p.</t>
  </si>
  <si>
    <t>Cría de otros animales n.c.p., incluye la apicultura y producción de miel y cera de abeja.</t>
  </si>
  <si>
    <t>Explotación mixta (agrícola y pecuaria)</t>
  </si>
  <si>
    <t>Explotación mixta (agrícola y pecuaria), incluye la explotación mixta de cultivos y animales sin especialización en ninguna de las actividades.</t>
  </si>
  <si>
    <t>Actividades de apoyo a la agricultura y la ganadería, y actividades posteriores a la cosecha</t>
  </si>
  <si>
    <t>Actividades de apoyo a la agricultura, incluye al almacenamiento y depósito de café.</t>
  </si>
  <si>
    <t>Actividades de apoyo a la agricultura, las actividades agrícolas a cambio de una retribución   o   por   contrata,   incluye   las   actividades   agrícolas   como: acondicionamiento de terrenos, tratamiento de cultivos, plantación o siembra de cultivos, transplante de arroz, cosecha, poda de árboles frutales y viñas.</t>
  </si>
  <si>
    <t>Actividades de apoyo a la agricultura, incluye el mantenimiento de tierras para usos agrícolas, explotación de equipo de riego agrícola, control de plagas en relación con la agricultura, fumigación de cultivos.</t>
  </si>
  <si>
    <t>Actividades  de  apoyo  a  la  ganadería,  incluye  actividades  para  mejorar  la reproducción, el crecimiento y el rendimiento de los animales; albergue y cuidado de animales de granja.</t>
  </si>
  <si>
    <t>Actividades de apoyo a la ganadería, incluye inspección sanitaria, castración de aves de corral, servicios de sementales, inseminación artificial.</t>
  </si>
  <si>
    <t>Actividades de apoyo a la ganadería, incluye servicios de arreo y pastoreo de ganado, limpieza de gallineros, etcétera, esquilado de ovejas, actividades de herradores.</t>
  </si>
  <si>
    <t>Actividades posteriores a la cosecha, incluye el proceso de beneficio del café cuando se realiza por fuera de la unidad de producción agrícola.</t>
  </si>
  <si>
    <t>Actividades  posteriores  a  la  cosecha,  incluye  limpieza,  recorte,  clasificación, desinsectación y beneficio en general, para su comercialización en los mercados primarios.</t>
  </si>
  <si>
    <t>Actividades  posteriores  a  la  cosecha,  incluye  el  desmotado  del  algodón,  la preparación preliminar de las hojas de tabaco, la preparación de cacao en grano, el encerado de frutas, el secado al sol de frutas y hortalizas.</t>
  </si>
  <si>
    <t>Tratamiento  de  semillas  para  propagación,  incluye  todas  las  actividades posteriores  a  la  cosecha  dirigidas  a  mejorar  la  calidad  de  las  semillas  para propagación, mediante la remoción de los materiales diferentes de las semillas y de las semillas demasiado pequeñas, inmaduras o dañadas mecánicamente o por los insectos, así como la eliminación de la humedad de las semillas hasta un nivel que  permita  su  almacenamiento  seguro.  La  actividad  abarca  el  secado,  la limpieza, la clasificación y el tratamiento de las semillas hasta su comercialización. Se incluye asimismo el tratamiento de las semillas genéticamente modificadas.</t>
  </si>
  <si>
    <t>Caza ordinaria y mediante trampas y actividades de servicios conexas</t>
  </si>
  <si>
    <t>Caza ordinaria y mediante trampas y actividades de servicios conexas, incluye la caza de animales mediante la utilización de trampas con fines comerciales.</t>
  </si>
  <si>
    <t>Caza ordinaria y mediante trampas y actividades de servicios conexas, incluye la captura de animales (vivos o muertos) para alimento, por sus pieles y cueros, o para utilizarlos en actividades de investigación, en zoológicos o como mascotas.</t>
  </si>
  <si>
    <t>Caza ordinaria y mediante trampas y actividades de servicios conexas, incluye la producción de pieles finas, cueros de reptiles o plumas de aves como resultado de actividades de caza ordinaria y mediante trampas.</t>
  </si>
  <si>
    <t>Silvicultura y extracción de madera</t>
  </si>
  <si>
    <t xml:space="preserve">Silvicultura y otras actividades forestales </t>
  </si>
  <si>
    <t>Silvicultura  y  otras  actividades  forestales,  incluye  la  explotación  de  madera: plantación,  replante,  trasplante,  aclareo  y  conservación  de  bosques  y  zonas forestadas, el cultivo de monte bajo y de madera para pulpa (pasta) y para leña.</t>
  </si>
  <si>
    <t>Silvicultura  y  otras  actividades  forestales,  incluye  la  explotación  de  viveros forestales.</t>
  </si>
  <si>
    <t>Extracción de madera</t>
  </si>
  <si>
    <t>Extracción de madera, incluye la extracción y transformación de madera en (bruto descortezada y simplemente escuadrada).</t>
  </si>
  <si>
    <t>Extracción  de  madera,  incluye  la  producción  de  madera  para  industrias manufactureras;  de  troncos  de  madera  para  su  utilización  en  bruto,  como puntales, estacas, cercas y postes.</t>
  </si>
  <si>
    <t>Extracción de madera, incluye la recolección y producción de leña y producción artesanal de carbón vegetal en bosques.</t>
  </si>
  <si>
    <t>Recolección de productos forestales diferentes a la madera</t>
  </si>
  <si>
    <t>Recolección de productos forestales diferentes a la madera, incluye recolección y cosecha de materiales silvestres como: setas (hongos), trufas, nueces, balata, savia, gomas, corcho, laca; bálsamos, ceras vegetales, crin vegetal, musgos y líquenes.</t>
  </si>
  <si>
    <t>Recolección de productos forestales diferentes a la madera, incluye la recolección de materiales silvestres como: resinas y otras plantas silvestres</t>
  </si>
  <si>
    <t>Servicios de apoyo a la silvicultura</t>
  </si>
  <si>
    <t>Servicios de apoyo a la silvicultura, incluye las actividades de servicios forestales, Inventarios forestales, servicios de consultoría de gestión forestal, evaluación de existencias maderables, lucha contra las plagas forestales.</t>
  </si>
  <si>
    <t>Servicios de apoyo a la silvicultura, incluye las actividades de servicios para la extracción de madera como el transporte de troncos dentro del bosque.</t>
  </si>
  <si>
    <t>Servicios de apoyo a la silvicultura, incluye el suministro o alquiler de maquinaria o equipo silvícola con operadores y personal.</t>
  </si>
  <si>
    <t>Servicios  de  apoyo  a  la  silvicultura,  incluye  las  actividades  de  extinción  y prevención de incendios forestales.</t>
  </si>
  <si>
    <t>Pesca y acuicultura</t>
  </si>
  <si>
    <t>Acuicultura</t>
  </si>
  <si>
    <t>Acuicultura marítima, incluye la cría de peces en agua de mar, incluida la cría de peces ornamentales marinos.</t>
  </si>
  <si>
    <t>Acuicultura  marítima,  incluye  la  producción  de  larvas  de  bivalvos  (ostras, mejillones,  etcétera),  crías  de  bogavante,  camarones  en  estado  poslarval, alevines y jaramugos, cultivo de algas comestibles, cultivo y cría en agua de mar.</t>
  </si>
  <si>
    <t>Acuicultura marítima, incluye las actividades de acuicultura en aguas salobres y la explotación de criaderos de peces (marinos); la explotación de criaderos de gusanos marino; las actividades de acuicultura en tanques o depósitos llenos de agua salada.</t>
  </si>
  <si>
    <t>Acuicultura de agua dulce, incluye la cría de peces en agua dulce y la cría de peces ornamentales de agua dulce. Incluye la explotación de criaderos de peces.</t>
  </si>
  <si>
    <t>Acuicultura de agua dulce, incluye la cría de crustáceos y bivalvos de agua dulce, otros moluscos de agua dulce y otros animales acuáticos.</t>
  </si>
  <si>
    <t>Acuicultura de agua dulce, incluye la cría de ranas.</t>
  </si>
  <si>
    <t>Elaboración de productos alimenticios</t>
  </si>
  <si>
    <t>Procesamiento y conservación de carne, pescado, crustáceos y moluscos</t>
  </si>
  <si>
    <t>Procesamiento  y  conservación  de  carne  y  productos  cárnicos,  incluye  la producción de carne fresca, refrigerada o congelada.</t>
  </si>
  <si>
    <t>Procesamiento  y  conservación  de  carne  y  productos  cárnicos,  incluye  la producción de cárnicos: salchichas, salchichón, morcillas, mortadela, longaniza, butifarra y otros embutidos; patés, jamón, tocineta.</t>
  </si>
  <si>
    <t>Procesamiento  y  conservación  de  carne  y  productos  cárnicos,  incluye  la producción de carne seca, salada o ahumada.</t>
  </si>
  <si>
    <t>Procesamiento y conservación de frutas, legumbres, hortalizas y tubérculos</t>
  </si>
  <si>
    <t>Procesamiento  y  conservación  de  frutas,  legumbres,  hortalizas  y  tubérculos, incluye la elaboración y conservación de alimentos compuestos principalmente de frutas, legumbres u hortalizas, nueces, congelación, en forma artesanal.</t>
  </si>
  <si>
    <t>Procesamiento  y  conservación  de  frutas,  legumbres,  hortalizas  y  tubérculos, incluye la elaboración de helados a base de frutas y jugos naturales de frutas u hortalizas.</t>
  </si>
  <si>
    <t>Procesamiento  y  conservación  de  frutas,  legumbres,  hortalizas  y  tubérculos, incluye el tostado y preparación de nueces.</t>
  </si>
  <si>
    <t>Procesamiento  y  conservación  de  frutas,  legumbres,  hortalizas  y  tubérculos, incluye la producción de concentrados a partir de frutas y hortalizas frescas.</t>
  </si>
  <si>
    <t>Procesamiento  y  conservación  de  frutas,  legumbres,  hortalizas  y  tubérculos, incluye la elaboración de productos perecederos de frutas, legumbres y hortalizas como: ensaladas, hortalizas peladas o cortadas, tofu (cuajada de soja), entre otros.</t>
  </si>
  <si>
    <t>Elaboración de productos lácteos</t>
  </si>
  <si>
    <t>Elaboración de productos lácteos, incluye la elaboración artesanal de productos lácteos o leche, fresca líquida o bebidas a base de leche.</t>
  </si>
  <si>
    <t>Elaboración de productos lácteos, incluye la elaboración de crema a partir de leche fresca líquida, pasteurizada, esterilizada u homogenizada, la elaboración de leche o crema en forma sólida, suero de leche.</t>
  </si>
  <si>
    <t>Elaboración de productos lácteos, incluye la elaboración de helados, sorbetes y postres a base de leche.</t>
  </si>
  <si>
    <t>Elaboración de productos de molinería, almidones y productos derivados del almidón</t>
  </si>
  <si>
    <t>Elaboración de productos de molinería, elaboración de alimentos mediante el tostado,  soplado,  macerado,  perlado,  hojaldrado,  pulimento  o  expansión  de granos de cereales.</t>
  </si>
  <si>
    <t>Elaboración  de  almidones  y  productos  derivados  del  almidón,  incluye  la elaboración de almidones a partir de arroz, papas, maíz, húmedo de maíz, yuca (tapioca) y sucedáneos de tapioca a partir de almidones; gluten, etcétera.</t>
  </si>
  <si>
    <t>Elaboración  de  almidones  y  productos  derivados  del  almidón  incluye  la elaboración de glucosa, jarabe de glucosa, maltosa, inulina, etc.</t>
  </si>
  <si>
    <t>Elaboración de otros productos alimenticios</t>
  </si>
  <si>
    <t>Elaboración de productos de panadería, incluye la elaboración de productos de panqueques, waffles, rollos, obleas, conos, aperitivos dulces o salados.</t>
  </si>
  <si>
    <t>Elaboración de productos de panadería, incluye la elaboración de pasteles, tortas, pasteles de frutas, tartas, tortillas de maíz o trigo, buñuelos y arepas, etcétera.</t>
  </si>
  <si>
    <t>Elaboración  de  otros  productos  alimenticios  n.c.p.,  incluye  la  elaboración  de especias, condimentos, infusiones, extractos y preparados a base de hierbas y fabricación artesanal de alimentos.</t>
  </si>
  <si>
    <t>Elaboración de otros productos alimenticios n.c.p., incluye la mezcla de té y mate, la elaboración de extractos y preparados a base de té o mate y el tostado de achicoria; elaboración de sucedáneos del café.</t>
  </si>
  <si>
    <t>Elaboración  de  otros  productos  alimenticios  n.c.p.,  incluye  la  preparación  y expendio de comidas preparadas tales como: empanadas, bolis, buñuelos, perros calientes, arepas, chorizos, etcétera, de forma artesanal, siempre que estos sean vendidos a un agente comercial o un tercero.</t>
  </si>
  <si>
    <t>Acabado de productos textiles, incluye el proceso de blanqueo, teñido de hilados y/o prendas de vestir, plisado de textiles y operaciones similares, artesanal.</t>
  </si>
  <si>
    <t>Fabricación de tejidos de punto y ganchillo, incluye la fabricación y/o elaboración a mano o mediante máquinas, incluyendo la transformación de material textil de tejidos de punto y ganchillo, y los procesos de acabado integrados.</t>
  </si>
  <si>
    <t>Fabricación de tejidos de punto y ganchillo, incluye la fabricación de tejidos de punto de urdimbre y de trama, circulares y otros, con o sin hilados elásticos, así como los tejidos aterciopelados, afelpados y de rizo; de tejidos de red y del tipo que se utiliza para la confección de visillos tricotados en máquinas, la fabricación de pieles de imitación mediante tejido de punto y ganchillo; fabricación de otros tejidos de punto o ganchillo.</t>
  </si>
  <si>
    <t>Confección de artículos con materiales textiles, excepto prendas de vestir, incluye la confección en tela, frazadas, mantas, lencería de cama, de mesa, de baño, de cocina, cortinas, cenefas y fundas entre otros.</t>
  </si>
  <si>
    <t>Confección de artículos con materiales textiles, excepto prendas de vestir, incluye la confección de banderas, gallardetes, estandartes y artículos similares mediante el bordado.</t>
  </si>
  <si>
    <t>Confección de artículos con materiales textiles, excepto prendas de vestir, incluye la fabricación de gobelinos, cañamazo y tapicería de aguja de punto de cruz o tejidos a mano.</t>
  </si>
  <si>
    <t>Fabricación de tapetes y alfombras para pisos, incluye la fabricación de productos textiles,  para el cubrimiento de pisos, producidos mediante el tejido, afelpado, trenzado, tundido, punzado, entre otros,  utilizando materiales textiles tales como hilados de lana, de algodón, de fibras artificiales o sintéticas, de yute, de fique, de fibras  de  coco  (bonote),  de  sisal  y  de  fibras  similares:  tales  como:  tapices, alfombras, esteras, tapetes y recuadros de moqueta con la utilización de equipos o maquinaria.</t>
  </si>
  <si>
    <t>Fabricación de otros artículos textiles n.c.p., incluye manufactura de artículos tejidos y accesorios textiles para sombreros. Fabricación de tules y otros tejidos de  mallas  anudadas,  de  encajes  y  bordados,  en  piezas,  tiras  y  motivos decorativos; fabricación de guata utilizada en acolchados y prendas de vestir.</t>
  </si>
  <si>
    <t>Fabricación de otros artículos textiles n.c.p., incluye La fabricación de tejidos de red y del tipo que se utiliza para la confección de visillos de encaje tricotado en máquinas.</t>
  </si>
  <si>
    <t>Confección de prendas de vestir, excepto prendas de piel, incluye la manufactura y  confección  de  guantes  de  tela  o  piel,  chales,  ligas,  sujetadores,  tirantas, encauchados,  fábricas  y/o  grandes  almacenes  de  confección  de  ropas  y sastrerías, ropa de trabajo y confección de partes de los productos mencionados.</t>
  </si>
  <si>
    <t>Confección de prendas de vestir, excepto prendas de piel, incluye la confección mecanizada de ropa interior y ropa de dormir para hombres, mujeres, niños y bebés, de prendas de vestir adornadas con piel y confección de partes de los productos mencionados.</t>
  </si>
  <si>
    <t>Confección de prendas de vestir, excepto prendas de piel, incluye la confección de otros accesorios de vestir, guantes cinturones, chales, corbatas, corbatines, redecillas para el cabello, artículos de tocado de peletería (cuero), entre otros y confección de partes de los productos mencionados.</t>
  </si>
  <si>
    <t>Confección de prendas de vestir, excepto prendas de piel, incluye la confección de ropa interior y ropa de dormir de telas tejidas, de punto y ganchillo, de encaje, entre  otros,  para  hombres,  mujeres  y  niños:  camisas,  camisetas,  calzones, calzoncillos,  pijamas,  camisones,  batas,  blusas,  combinaciones,  sujetadores, entre otros; confección de ropa de bebé y confección de partes de los productos mencionados.</t>
  </si>
  <si>
    <t>Fabricación de artículos de piel</t>
  </si>
  <si>
    <t>Fabricación de artículos de piel, incluye la fabricación de artículos confeccionados con piel: prendas de vestir y accesorios de piel (excepto gorros, sombreros, entre otros);  artículos  de  piel  confeccionados  con  pieles  alargadas,  planchas, cuadrados,  tiras,  hojas  que  contienen  cuero  o  fibras  de  cuero,  entre  otros; artículos diversos de piel: alfombras, pufes sin relleno y paños para pulimento industrial; pieles artificiales y de artículos confeccionados con estas pieles.</t>
  </si>
  <si>
    <t>Fabricación de artículos de punto y ganchillo</t>
  </si>
  <si>
    <t>Fabricación de artículos de punto y ganchillo, incluye la fabricación de jerséis, suéteres, chalecos y artículos análogos de punto y ganchillo.</t>
  </si>
  <si>
    <t>Curtido y recurtido de cueros; fabricación de calzado; fabricación de artículos de viaje, maletas, bolsos de mano y artículos similares, y fabricación de artículos de talabartería y guarnicionería; adobo y teñido de pieles</t>
  </si>
  <si>
    <t>Curtido y recurtido de cueros; fabricación de artículos de viaje, bolsos de mano y artículos similares y fabricación de artículos de talabartería y guarnicionería; adobo y teñido de pieles</t>
  </si>
  <si>
    <t>Fabricación de artículos de viaje, bolsos de mano y artículos similares elaborados en cuero y fabricación de artículos de talabartería y guarnicionería, incluye la fabricación  de  artículos   de  cuero  natural  y/o  regenerado,  la  elaboración  de artículos de talabartería (artículos en cuero) y guarnicionería de forma artesanal, como  artículos de viaje, maletas, morrales, bolsos de mano, carteras y similares; la fabricación de maletines, maletas escolares, confeccionados en cuero natural o recuperado, o combinaciones de estos con otros materiales, siempre que la materia constitutiva básica sea el cuero.</t>
  </si>
  <si>
    <t>Fabricación de calzado</t>
  </si>
  <si>
    <t>Fabricación de calzado de cuero y piel, con cualquier tipo de suela, incluye la fabricación, reparación y trabajo a mano de calzado de cuero y piel con cualquier tipo de suela.</t>
  </si>
  <si>
    <t>Fabricación de otros tipos de calzado, excepto calzado de cuero y piel, incluye la fabricación,  reparación  de  calzado  para  todo  uso  (excepto  ortopédico),  de cualquier material, excepto de cuero y piel, de asbesto y de otro material textil sin aplicación  de  suelas  y  la  fabricación  de  calzado  deportivo  o  casual  y  el especializado para la práctica de deportes, elaborado en otros materiales textiles.</t>
  </si>
  <si>
    <t>Transformación de la madera y fabricación de productos de madera y de corcho, excepto muebles; fabricación de artículos de cestería y espartería</t>
  </si>
  <si>
    <t>Fabricación de otros productos de madera; fabricación de artículos de corcho, cestería y espartería</t>
  </si>
  <si>
    <t>Fabricación de otros productos de madera; fabricación de artículos de corcho, cestería  y  espartería,  incluye  empresas  manufactureras  de  baúles,  estuches, utensilios de cocina y para uso doméstico, artículos de marquetería (ej.: marcos de madera para espejos y fotos), esterillas o persianas de materiales trenzables, artículos de mimbre, palma y otros artículos de materiales trenzables o con cintas, ramales o trenzas.</t>
  </si>
  <si>
    <t>Fabricación de papel, cartón y productos de papel y cartón</t>
  </si>
  <si>
    <t>Fabricación  de  papel  y  cartón  ondulado  (corrugado);  incluye  fabricación  de cajones, cajas y estuches armados o plegados, de papel o cartón no ondulado; sacos y bolsas de papel para empaque.</t>
  </si>
  <si>
    <t>Fabricación  de  otros  artículos  de  papel  y  cartón,  incluye  la  manufactura  de cuadernos,  agendas  para  listas  de  teléfonos,  álbumes,  carpetas,  libros   de registros, libros de contabilidad; cubiertas para libros y libretas en blanco,  sobres para  correspondencia  (sobres-carta),  aerogramas,  esquelas  o  postales  no ilustradas; talonarios, para facturas, recibos y similares, y demás artículos de papelería de uso educativo o comercial;  fabricación de cajas de sobres, carpetas y otros productos  análogos  (de papel y  cartón) que  contienen  un surtido  de artículos para correspondencia .</t>
  </si>
  <si>
    <t>Fabricación de otros artículos de papel y cartón, incluye la  fabricación de papel de regalo y artículos de fantasía de papel y cartón (confetis, serpentinas, artículos decorativos para tarjetas, sobres y regalos y artículos similares); la fabricación de papeles y cartones con presentación acondicionada para la venta al por menor y la fabricación de artículos de papel y cartón: fabricación de papel para imprimir y escribir listo para su uso, fabricación de papel para impresoras de computadores listo para su uso, fabricación de papel de autocopiado listo para su uso, fabricación de papel esténcil o para plantillas y papel carbón listos para su uso, etc.</t>
  </si>
  <si>
    <t>Actividades de impresión y de producción de copias a partir de grabaciones originales</t>
  </si>
  <si>
    <t>Actividades de impresión y actividades de servicios relacionados con la impresión</t>
  </si>
  <si>
    <t>Actividades de impresión, incluye la impresión directa de avisos sobre productos de madera, plástico, metal, papel, vidrio y cerámica.</t>
  </si>
  <si>
    <t>Actividades de servicios relacionados con la impresión, incluye la encuadernación de hojas impresas para confeccionar libros, folletos, revistas, catálogos, etc., mediante  los  procedimientos  de  colado,  ensamblado,  cosido,  engomado, encolado,  basteado,  encuadernación  con  adhesivo,  recortado,  estampado  en oro., grapar o fijar varias hojas  sueltas,   incorporación de datos antes de la impresión, incluso mediante escaneo y entrada de datos incluyendo la exploración y el reconocimiento óptico de caracteres.; La producción de pruebas de impresión; La producción de productos de reprografía, el diseño de productos impresos; por ejemplo, bocetos, diagramas, patrones, etc.</t>
  </si>
  <si>
    <t>Producción de copias a partir de grabaciones originales</t>
  </si>
  <si>
    <t>Producción de copias a partir de grabaciones originales, incluye la producción de copias de música y otros sonidos en discos gramofónicos, discos compactos y cintas magnetofónicas a partir de grabaciones originales, la producción de copias de discos flexibles, duros o compactos, de programas de informática, software, programas comerciales y películas cinematográficas a partir de originales.</t>
  </si>
  <si>
    <t>Fabricación de sustancias y productos químicos</t>
  </si>
  <si>
    <t>Fabricación de sustancias químicas básicas, abonos y compuestos inorgánicos nitrogenados, plásticos y caucho sintético en formas primarias</t>
  </si>
  <si>
    <t>Fabricación de plásticos en formas primarias, incluye la preparación de resina, la fabricación de resinas de intercambio iónico a base de polímeros.</t>
  </si>
  <si>
    <t>Fabricación de otros productos químicos</t>
  </si>
  <si>
    <t>Fabricación de jabones y detergentes, preparados para limpiar y pulir; perfumes y preparados de tocador, incluye la fabricación de otros preparados de perfumería, cosméticos y aromáticos de tocador; productos de tocador, obtención de glicerina cruda.</t>
  </si>
  <si>
    <t>Fabricación de jabones y detergentes, preparados para limpiar y pulir; perfumes y preparados de tocador, incluye la fabricación de preparados para perfumar o desodorizar ambientes.</t>
  </si>
  <si>
    <t>Fabricación de otros productos químicos n.c.p., incluye la fabricación de esencias y extractos de productos aromáticos naturales.</t>
  </si>
  <si>
    <t>Fabricación de otros productos químicos n.c.p., incluye la fabricación de aguas destiladas aromáticas (agua floral), mezclas de productos odoríferos.</t>
  </si>
  <si>
    <t>Fabricación de productos de caucho y de plástico</t>
  </si>
  <si>
    <t>Fabricación de productos de caucho</t>
  </si>
  <si>
    <t>Fabricación de formas básicas de caucho y otros productos de caucho, n.c.p., incluye la manufactura de arandelas, conectores y sellos de caucho.</t>
  </si>
  <si>
    <t>Fabricación de productos elaborados de metal, excepto maquinaria y equipo</t>
  </si>
  <si>
    <t>Fabricación de otros productos elaborados de metal y actividades de servicios relacionadas con el trabajo de metales</t>
  </si>
  <si>
    <t>Fabricación de otros productos elaborados de metal n.c.p., incluye la fabricación de pequeños artículos de metal para oficina, avisos, relieves, placas y similares de metal, chapas de metal e insignias militares de metal.</t>
  </si>
  <si>
    <t>Fabricación de productos informáticos, electrónicos y ópticos</t>
  </si>
  <si>
    <t>Fabricación de instrumentos ópticos y equipo fotográfico</t>
  </si>
  <si>
    <t>Fabricación de instrumentos ópticos y equipo fotográfico, incluye la fabricación de elementos  ópticos  de  vidrio,  cuarzo,  excepto  el  fundido,  de  espatoflúor,  de plástico, de cristales cultivados, prismas y lentes, espejos con configuración de elementos  ópticos,  filtros  selectivos  de  colores  para  aparatos  fotográficos principalmente, elementos polarizadores, entre otros; fibras ópticas las cuales están  formadas  por  capas  concéntricas  (figuras  geométricas)  de  vidrio  o  de plástico con diversos índices de refracción.</t>
  </si>
  <si>
    <t>Fabricación de medios magnéticos y ópticos para almacenamiento de datos</t>
  </si>
  <si>
    <t>Fabricación de medios magnéticos y ópticos para el almacenamiento de datos, incluye la fabricación de medios magnéticos y ópticos para el almacenamiento de datos  tales  como  cintas  magnéticas,  de  audio  y  video  en  blanco  (casetes), disquetes en blanco, discos ópticos en blanco, discos duros, tarjetas con banda magnética incorporada, entre otros soportes.</t>
  </si>
  <si>
    <t>Fabricación de muebles, colchones y somieres</t>
  </si>
  <si>
    <t>Fabricación de muebles</t>
  </si>
  <si>
    <t>Fabricación de muebles, incluye la fabricación artesanal o manual de muebles y gabinetes utilizados en el hogar y oficina.</t>
  </si>
  <si>
    <t>Fabricación de muebles, incluye la fabricación artesanal o manual de muebles para  locales  comerciales,  autoservicios,  bares,  restaurantes,  hoteles,  teatros, colegios, iglesias y sitios similares.</t>
  </si>
  <si>
    <t>Otras industrias manufactureras</t>
  </si>
  <si>
    <t>Fabricación de instrumentos musicales</t>
  </si>
  <si>
    <t>Fabricación  de  instrumentos  musicales,  incluye  la  fabricación  artesanal  de instrumentos de cuerda, teclado, viento, sonido, percusión y otros, incluidas la fabricación de partes, piezas y accesorios de instrumentos.</t>
  </si>
  <si>
    <t>Fabricación de instrumentos musicales, incluye solamente estuches, bolsas o cajas para guardar instrumentos musicales.</t>
  </si>
  <si>
    <t>Fabricación de artículos y equipo para la práctica del deporte</t>
  </si>
  <si>
    <t>Fabricación  de  artículos  y  equipo  para  la  práctica  del  deporte,  incluye  la fabricación de artículos deportivos y de atletismo (excepto prendas de vestir y calzado), artículos y equipo de cualquier material para la práctica de deportes y juegos al aire libre y bajo techo:   pelotas de caucho, bolas y balones duros, blandos e inflables (para la práctica de deportes como béisbol, basquetbol, fútbol, golf, tenis, polo y bolos); raquetas, bates, mazos, palos de golf, entre otros; esquís para la nieve, fijaciones y/o botas, bastones y demás artículos para la práctica del esquí en nieve; esquís náuticos,  tablas de vela, tablas de surf y demás artículos para la práctica de deportes náuticos.</t>
  </si>
  <si>
    <t>Fabricación  de  artículos  y  equipo  para  la  práctica  del  deporte,  incluye  la fabricación de artículos para la práctica de deportes acuáticos (buceo, natación, entre otros); artículos para la pesca deportiva: anzuelos, aparejos y arpones, incluso redes de mano (salabres) y sus partes; artículos para la caza, el alpinismo y otras actividades deportivas.</t>
  </si>
  <si>
    <t>Fabricación  de  artículos  y  equipo  para  la  práctica  del  deporte,  incluye  la fabricación de guantes y gorros de cuero, cascos, cinturones y demás accesorios especiales, incluso artículos de protección (rodilleras, musieras, etcétera), para la práctica de deportes; patines para hielo y patines de ruedas, incluido el calzado con patines fijos y patinetas;  blancos de arquería y tiro, arcos, ballestas, flechas, incluso blancos para rifles; equipo para gimnasio (bicicletas estáticas, trotadoras, escaladoras y demás máquinas de ejercicio físico y de atletismo); artículos para la  práctica  de  pilates,  ballet  y  yoga;  artículos  para  la  práctica  de  deportes extremos; equipo para gimnasio (bicicletas estáticas, trotadoras, escaladoras y demás máquinas de ejercicio físico y de atletismo); artículos para la práctica de pilates, ballet y yoga; artículos para la práctica de deportes extremos; artículos para la práctica de deportes nacionales como: tejo, bolo criollo y rana.</t>
  </si>
  <si>
    <t>Fabricación  de  artículos  y  equipo  para  la  práctica  del  deporte,  incluye  la fabricación de los equipos o sets completos para la práctica de los deportes, que incluyan estuches, cestas, bolsas, soportes, bases, redes, carnadas, entre otros.</t>
  </si>
  <si>
    <t>Otras industrias manufactureras n.c.p.</t>
  </si>
  <si>
    <t>Otras  industrias  manufactureras  n.c.p.,  incluye  la  fabricación   de  escobas,  y cepillos  (aspiradoras  y  otras  máquinas  con  dispositivos  rotatorios),  incluidos cepillos  que  forman  parte  de  máquinas,  escobillas,  barredoras,  limpiones, traperos, plumeros mecánicos y manuales, brochas, almohadillas, rodillos para pintar, escurridores, mopas, escobillas de goma, entre otros; flores artificiales; máscaras, artículos confeccionados con cabello (pelucas, extensiones) barbas, cejas postizas, entre otros)., fabricación de distintivos de la Cruz Roja, bomberos, sindicatos e insignias militares metálicas, que no sean de metales preciosos ni de metales comunes revestidos con metales preciosos; fabricación de cepillos de dientes,  cepillos  para  calzado  y  ropa,  incluso  kits  de  costura  y  arreglo  de calcetería.</t>
  </si>
  <si>
    <t>Instalación, mantenimiento y reparación especializado de maquinaria y equipo</t>
  </si>
  <si>
    <t>Mantenimiento y reparación especializado de productos elaborados en metal y de maquinaria y equipo</t>
  </si>
  <si>
    <t xml:space="preserve"> incluye  reparación  y  mantenimiento  de  armas  de  fuego  (incluso  de  armas deportivas y recreacionales).</t>
  </si>
  <si>
    <t>Mantenimiento y reparación especializada de maquinaria y equipo, incluye el mantenimiento   y   reparación    de   calculadoras,   máquinas   de   escribir, fotocopiadoras, cajas registradoras, máquinas de confección.</t>
  </si>
  <si>
    <t>Mantenimiento y reparación especializado de equipo electrónico y óptico, incluye el  mantenimiento,  reparación  y  calibración  especializado  a  cambio  de  una retribución o por contrata de: equipos de medición, ensayo y control; aparatos de control del tiempo y contadores de tiempo, instrumentos de aeronaves; equipo de prueba de emisiones de automotores; instrumentos meteorológicos; equipos de inspección y ensayo de propiedades físicas, eléctricas y químicas; equipos de investigación; instrumentos de monitoreo y detección de radiación; instrumentos de prospección.</t>
  </si>
  <si>
    <t>Mantenimiento y reparación realizado a cambio de una retribución o por contrato, de maquinaria y equipo no cubierto en los otros grupos que conforman la división 33, tales como: reparación de mallas de pescar; cuerdas, aparejos náuticos, eslingas, tiendas, carpas y lonas; bolsas de almacenamiento de fertilizantes y químicos  (bolsas  de  polietileno  plegado  de  tres  capas  que  cuentan  con estabilización ultravioleta, tienen un diámetro de 5 a 6 pies y una longitud de 60 a 75 metros); reparación o reacondicionamiento de estibas de madera, barriles de transporte y artículos similares; reparación de máquinas operadas con monedas (dispensadores, juegos electrónicos, tragamonedas y similares), restauración de instrumentos  musicales  antiguos  (órganos,  clavicordios,  etc.),  reparación  de esterilizadores y de equipos de destilación del tipo usado en laboratorios, entre otros.</t>
  </si>
  <si>
    <t>Instalación especializada de maquinaria y equipo industrial</t>
  </si>
  <si>
    <t>Instalación especializada de maquinaria y equipo industrial, incluye instalación de equipos, maquinaria de oficina y contabilidad (diferente de los computadores y equipo periférico); maquinaría de uso general, equipos de bolos</t>
  </si>
  <si>
    <t>CONSTRUCCIÓN</t>
  </si>
  <si>
    <t>Actividades especializadas para la construcción de edificios y obras de
ingeniería civil</t>
  </si>
  <si>
    <t>Terminación y acabado de edificios y obras de ingeniería civil</t>
  </si>
  <si>
    <t>Terminación y acabado de edificios y obras de ingeniería civil, incluye talleres de pintura al duco.</t>
  </si>
  <si>
    <t>Comercio de vehículos automotores</t>
  </si>
  <si>
    <t>Comercio de vehículos automotores nuevos, incluye el comercio al por mayor y al por menor de vehículos automotores nuevos para pasajeros, incluso vehículos especiales (ambulancias, casas  rodantes, microbuses, vehículos de camping, caravanas, entre otros), vehículos con tracción tipo campero (todo terreno), y otros vehículos automotores para pasajeros con mecanismos de conducción similares a  los  de  los  automóviles,  así  como  el  comercio  de  camiones,  remolques  y semirremolques,  venta  de  vehículos  por  consignación,  la  compra  y  venta  de contenedores para su uso en uno o más medios de transporte.</t>
  </si>
  <si>
    <t>Comercio de vehículos automotores usados, incluye el comercio al por mayor y al por menor de vehículos automotores usados para pasajeros, incluso vehículos especiales (ambulancias, casas  rodantes, microbuses, vehículos de camping, caravanas, entre otros), los vehículos con tracción tipo campero (todo terreno), y otros  vehículos  automotores  para  pasajeros  con  mecanismos  de  conducción similares a los de los automóviles, así como el comercio de camiones, remolques y  semirremolques.  Incluye  las  actividades  de  venta  de  vehículos  usados  por consignación,  por  comisión  o  por  contrata  (intermediarios),  como  también  la compraventa de contenedores especialmente diseñados y equipados para su uso en uno o más medios de transporte; subasta de vehículos automotores usados.</t>
  </si>
  <si>
    <t>Comercio al por mayor a cambio de una retribución o por contrata, incluye la venta de pescados y mariscos.</t>
  </si>
  <si>
    <t>Comercio al por mayor a cambio de una retribución o por contrata, incluye venta de mercancías en general, con autotransporte.</t>
  </si>
  <si>
    <t>Comercio al por mayor de materias primas agropecuarias; animales vivos, incluye el comercio al por mayor de semillas y forrajes.</t>
  </si>
  <si>
    <t>Comercio al por mayor de bebidas y tabaco, incluye el comercio al por mayor de todo tipo de bebidas alcohólicas  y no alcohólicas o refrescantes,  el embotellado y etiquetado de todo tipo de bebidas, si estas operaciones se efectúan dentro del contexto de las actividades de compraventa, como por ejemplo, la compra de vino a granel y envasado del mismo sin transformación, el comercio al por mayor de productos del tabaco en todas sus variedades (cigarros, cigarrillos, picadura, rapé, tabaco para mascar, entre otros).</t>
  </si>
  <si>
    <t>Comercio  al  por  mayor  de  equipo,  partes  y  piezas,  electrónicas  y  de telecomunicaciones,   incluye   válvulas,   tubos   electrónicos,   dispositivos   de semiconductores, microchips, circuitos integrados y estampados, partes y piezas de computadores, equipo telefónico, partes y accesorios, conmutadores y equipo de telecomunicaciones.</t>
  </si>
  <si>
    <t>Comercio  al  por  mayor  de  maquinaria  y  equipos  agropecuarios,  incluye  el comercio al por mayor de maquinaria y equipos agropecuarios, sus partes, piezas y accesorios como: arados, sembradoras, cosechadoras, trilladoras, máquinas de ordeñar, máquinas utilizadas en avicultura y apicultura, y tractores utilizados en actividades agropecuarias y silvícolas. El comercio al por mayor de segadoras de césped de todo tipo y de sus partes, piezas y accesorios.</t>
  </si>
  <si>
    <t>Comercio al por mayor de otros tipos de maquinaria y equipo n.c.p., incluye el comercio al por mayor de equipo de transporte, sus partes, piezas y accesorios excepto vehículos automotores, motocicletas y bicicletas.</t>
  </si>
  <si>
    <t>Comercio al por mayor de otros tipos de maquinaria y equipo n.c.p., incluye el comercio al por mayor de maquinaria para uso en la industria, la minería y la construcción, el comercio y la navegación y otros servicios, en general venta de maquinaria pesada, robots para cadenas de montaje, y de sus partes, piezas y accesorios. Máquinas herramienta, sus partes, piezas y accesorios, de todo tipo y para cualquier material, y las controladas por computador.</t>
  </si>
  <si>
    <t>Comercio al por mayor de otros tipos de maquinaria y equipo n.c.p., incluye el comercio al por mayor de cables, cables de fibra óptica y conmutadores y de otros tipos de equipo de instalación de uso industrial, el comercio al por mayor de cables, cables de fibra óptica y conmutadores y de otros tipos de equipo de instalación de uso industrial, máquina herramienta, otros tipos de equipo eléctrico, sus  partes  piezas  y  accesorios,  como  motores  y  transformadores  eléctricos, máquinas de coser y telares para tejidos de punto controlados por computador.</t>
  </si>
  <si>
    <t>Comercio al por mayor de metales y productos metalífero, incluye el comercio al por mayor de minerales metalíferos ferrosos y no ferrosos en formas primarias, semiacabados de metales ferrosos y no ferrosos n.c.p., como por ejemplo, los herrajes diferentes de los usados en la confección, comercio al por mayor de oro y otros metales preciosos.</t>
  </si>
  <si>
    <t>Comercio al por mayor de materiales de construcción, artículos de  ferretería, pinturas, productos de vidrio, equipo y materiales de fontanería y calefacción, incluye el comercio al por mayor de herramientas de ferretería como martillos, sierras, destornilladores, taladros y otras herramientas de mano, madera, equipos para la instalación de sanitarios, su venta sin autotransporte.</t>
  </si>
  <si>
    <t>Comercio al por mayor de otros productos n.c.p., incluye la venta al por mayor de extintores de incendio.</t>
  </si>
  <si>
    <t>Comercio  al  por  menor  en  establecimientos  no  especializados,  con  surtido compuesto  principalmente  por  productos  diferentes  de  alimentos  (víveres  en general),  bebidas  y  tabaco,  incluye  establecimientos  no  especializados  de comercio al por menor con surtido compuesto principalmente de una variedad de productos nuevos, para consumo de los hogares y entre los cuales la venta de alimentos  (víveres  en  general),  bebidas  y  tabaco,  no  constituye  su  actividad predominante suelen realizar este tipo de actividad los denominados almacenes generales, misceláneas, los almacenes o tiendas por departamento con surtido diverso  compuesto,  por  ejemplo,  de  prendas  de  vestir,  calzado,  muebles, electrodomésticos,  artículos  de  ferretería,  cosméticos,  joyería,  productos  de farmacia y droguería, artículos deportivos, entre otros.</t>
  </si>
  <si>
    <t>Comercio   al   por   menor   de   productos   agrícolas   para   el   consumo   en establecimientos especializados, incluye el comercio de frutas pulpa y nueces, legumbres, leguminosas frescas y secas (arveja, frijol, garbanzo, entre otros), cereales,  hortalizas,  tubérculos  y  verduras  en  general,  y  demás  productos agrícolas para el consumo, frescos y refrigerados.</t>
  </si>
  <si>
    <t>Comercio al por menor de carnes (incluye aves de corral), productos cárnicos, pescado fresco, preparado o en conserva, mariscos y  productos de mar, en establecimientos especializados, incluye carnicerías y venta de carnes de aves de corral, pescados y productos de mar.</t>
  </si>
  <si>
    <t>Comercio al por menor de artículos de ferretería, pinturas y productos de vidrio en establecimientos especializados, incluye venta de artículos de ferretería (incluidos artículos eléctricos), solventes, materiales de construcción, baldosas de corcho para pisos y vidrio plano, enmarcación de cuadros o marqueterías y otros, sin autotransporte.</t>
  </si>
  <si>
    <t>Comercio  al  por  menor  de  otros  productos  nuevos  en  establecimientos especializados, incluye tiendas de artículos sexuales (sex-shop), de artículos de esotéricos.</t>
  </si>
  <si>
    <t>TRANSPORTE Y ALMACENAMIENTO</t>
  </si>
  <si>
    <t>Almacenamiento y actividades complementarias al transporte</t>
  </si>
  <si>
    <t>Almacenamiento y depósito</t>
  </si>
  <si>
    <t>Almacenamiento y depósito, incluye almacenamiento y depósito de productos textiles,  alimenticios,  agropecuarios,  de  mercancías,  muebles,  automóviles, semillas y forrajes. Almacenes para mercancías varias, almacenes generales de depósito.</t>
  </si>
  <si>
    <t>Actividades de las estaciones, vías y servicios complementarios para el transporte</t>
  </si>
  <si>
    <t>Actividades de estaciones, vías y servicios complementarios para el transporte terrestre, incluye estacionamiento para automóviles o garajes (parqueaderos) y para bicicletas.</t>
  </si>
  <si>
    <t>Alojamiento</t>
  </si>
  <si>
    <t>Actividades de alojamiento de estancias cortas</t>
  </si>
  <si>
    <t>Alojamiento en hoteles, incluye el servicio o prestación de servicios de alojamiento en unidades constituidas por habitaciones, suministrado mediante contrato de hospedaje  día  a  día  o  de  hospedaje  temporal,  hostales;  incluye  hospedaje temporal en hoteles con salas de conferencias. Esta clase excluye las actividades de alojamiento que ofrecen servicios de preparación de alimentos.</t>
  </si>
  <si>
    <t>Alojamiento en la modalidad de apartahoteles (establecimiento en que se presta el servicio de alojamiento en apartamentos independientes, de un edificio, que integren  una  unidad  de  administración  y  explotación,  pudiendo  ofrecer  otros servicios complementarios.) la cual es operada con un sistema de reservas de igual manera que un hotel. Es un sistema similar a rentar un apartamento pero no posee un contrato fijo y los huéspedes pueden hacer su «check-out» cuando lo deseen.</t>
  </si>
  <si>
    <t>Alojamiento  en  centros  vacacionales,  incluye  el  servicio  de  alojamiento  en unidades constituidas por habitaciones o apartamentos, ubicadas en áreas que por sus características topográficas, climáticas o terapéuticas son consideradas de atractivo turístico.</t>
  </si>
  <si>
    <t>Alojamiento  rural,  incluye  la  provisión  de  alojamiento  temporal  en  unidades habitacionales privadas, ubicado en áreas rurales tales como: posadas turísticas, parques nacionales para fines turísticos y fincas turísticas, entre otros.</t>
  </si>
  <si>
    <t>Otros tipos de alojamientos para visitantes, incluye el alojamiento en unidades habitacionales,  cuartos  o  apartamentos  de  alquiler  ocasional  o  temporal; comprende servicios de los albergues de jóvenes, hostales con servicios mínimos, entre otros.</t>
  </si>
  <si>
    <t>Actividades de zonas de camping y parques para vehículos recreacionales</t>
  </si>
  <si>
    <t>Actividades  de  zonas  de  camping  y  parques  para  vehículos  recreacionales, incluye el servicio de alojamiento en un terreno delimitado, con un sitio para cada persona o grupo de personas al aire libre, casas rodantes, zonas de camping, campamentos,   carpas,   parques   para   remolques,   campos   recreativos, campamentos de pesca y caza para corta estadía, refugios protectores y/o talegos para dormir.</t>
  </si>
  <si>
    <t>Servicio de estancia por horas</t>
  </si>
  <si>
    <t>Servicio  por  horas,  incluye  moteles,  residencias  o  amoblados,  servicio  de estancias por horas o periodos de tiempo inferiores a un día, suministrado en unidades constituidas por habitaciones mediante un pago por horas o periodos de tiempo inferiores a un día</t>
  </si>
  <si>
    <t>Otros tipos de alojamiento n.c.p.</t>
  </si>
  <si>
    <t>Otros tipos de alojamiento n.c.p., incluye el alojamiento temporal o de largo plazo en cuartos individuales o compartidos o dormitorios para estudiantes, migrantes, comprende  residencias  estudiantiles,  dormitorios  escolares,  campamentos  de trabajadores.</t>
  </si>
  <si>
    <t>Expendio por autoservicio de comidas preparadas, incluye la preparación y el expendio de alimentos y bebidas que van con las comidas para el consumo inmediato,  exclusiva  o  principalmente  bajo  la  modalidad  de  autoservicio  en cafeterías.</t>
  </si>
  <si>
    <t>Expendio de bebidas alcohólicas para el consumo dentro del establecimiento</t>
  </si>
  <si>
    <t>Expendio de bebidas alcohólicas para el consumo dentro del establecimiento, incluye expendio de bebidas alcohólicas para consumo dentro del establecimiento en discotecas, tabernas, bares y cervecerías, el servicio de bar a bordo de barcos, cuando son provistos por unidades independientes</t>
  </si>
  <si>
    <t>Actividades cinematográficas, de video y producción de programas de televisión, grabación de sonido y edición de música</t>
  </si>
  <si>
    <t>Actividades de producción de películas cinematográficas, video y producción de programas, anuncios y comerciales de televisión</t>
  </si>
  <si>
    <t>Actividades  de  producción  de  películas  cinematográficas,  videos,  programas, anuncios  y  comerciales  de  televisión,  incluyen  la  producción  de  películas cinematográficas, videos, programas, anuncios y comerciales de televisión, de avisos comerciales para televisión y salas de cine o teatros.</t>
  </si>
  <si>
    <t>Actividades de posproducción de películas cinematográficas, videos, programas, anuncios y comerciales de televisión, incluyen las actividades de posproducción y reproducción de películas cinematográficas, videos, entre otros, tales como: edición, titulaje, subtitulaje, créditos, subtitulado para personas con discapacidad auditiva, gráficos, animación y efectos especiales producidos por computador; transferencia de películas a cintas. También se incluye el doblaje de sonido de películas cinematográficas o videos y la post-sincronización.</t>
  </si>
  <si>
    <t>Actividades de posproducción de películas cinematográficas, videos, programas, anuncios y comerciales de televisión, incluyen actividades de laboratorios de revelado y procesamiento de dibujos animados y películas cinematográficas y televisión,  incluso  comerciales,  estudios  especiales  incluso  para  películas  de animación, trascripción de sonido, edición de sonido y musicalización.</t>
  </si>
  <si>
    <t>Actividades  de  distribución  de  películas  cinematográficas,  videos,  programas, anuncios y comerciales de televisión, incluye las actividades de distribución de películas cinematográficas y videos en sus diferentes formatos, a cines, cadenas de televisión, redes de estaciones y proyecciones en exhibidores o expositores. La  adquisición  de  los  derechos  de  distribución  de  películas  y  videos  y  Las agencias  de  distribución  de  películas  cinematográficas  para  su  respectiva reproducción, así como la distribución comercial a cinematecas de cintas, videos, programas, anuncios y comerciales de televisión.</t>
  </si>
  <si>
    <t>Actividades  de  exhibición  de  películas  cinematográficas  y  videos,  incluye  las actividades de exhibición de películas cinematográficas y videos en cine, teatros al aire libre o en otras instalaciones de proyección como exhibidores ambulantes de  películas  cinematográficas,  de  programas  en  diapositivas,  así  como  los presentados en festivales cinematográficos, incluso para aerolíneas, cineclubes, servicios de cinematecas, videotecas.</t>
  </si>
  <si>
    <t>Actividades de grabación de sonido y edición de música</t>
  </si>
  <si>
    <t>Actividades de grabación de sonido y edición de música, incluye la producción de programas de radio y de televisión, Las actividades de servicio de grabación de sonido en estudio o en otros lugares y grabación de libros en cinta, incluida la producción de programas de radio pregrabados (es decir, no en directo), bandas sonoras de películas cinematográficas, grabaciones de sonido para programas de televisión, entre otras.</t>
  </si>
  <si>
    <t>Actividades  de  grabación  de  sonido  y  edición  de  música,  Las  actividades relacionadas con la producción y posproducción de música y sonido: Adquisición y registro de derechos de autor de las composiciones musicales, Actividades de lanzamiento, promoción, autorización y uso de estas composiciones musicales en grabaciones en radio, televisión, películas cinematográficas, actuaciones en vivo y en directo, medios impresos y otros medios, Distribución de grabaciones de sonido de copias originales a los mayoristas y minoristas, Mezcla y masterización de  sonido,  La  edición  de  libros  de  música  y  partituras  y  el  otorgamiento  de licencias de copias originales.</t>
  </si>
  <si>
    <t>Actividades de programación, transmisión y/o difusión</t>
  </si>
  <si>
    <t>Actividades de programación y transmisión en el servicio de radiodifusión sonora</t>
  </si>
  <si>
    <t>Actividades de programación y transmisión en el servicio de radiodifusión sonora, incluye las actividades de estudios de transmisión de estaciones radiales, es decir, la reunión de programas de audio para transmitirlos a los afiliados o suscriptores a través de las emisiones por el aire, por cable, satelitales o internet., emisión de señales de audiofrecuencia a través de estudios e instalaciones de emisión de radio para la transmisión de la programación de audio al público, a afiliados o a suscriptores,  operación de estudios de estaciones de radio, las actividades de transmisión de radio a través de la internet (estaciones de radio por internet), la transmisión de datos integrada con la transmisión de radio.</t>
  </si>
  <si>
    <t>Actividades de programación y transmisión de televisión</t>
  </si>
  <si>
    <t>Actividades de programación y transmisión de televisión, incluye  la creación  y la programación  completa  de  canales  de  televisión,  a  partir  de  componentes adquiridos para el programa, componentes de producción propia o por terceros, tales como compañías proveedoras de televisión por cable o satelital, de acceso libre a disposición de los usuarios o de distribución por suscripción, las actividades de transmisión de televisión a través de la internet, la programación de canales de  video  a  la  carta,  las  actividades  de  transmisión  de  datos  integrados  con emisiones de televisión.</t>
  </si>
  <si>
    <t>Telecomunicaciones</t>
  </si>
  <si>
    <t>Actividades de telecomunicación satelital</t>
  </si>
  <si>
    <t>Actividades de telecomunicación satelital, incluye la  explotación, mantenimiento o facilitación del acceso a los servicios para la transmisión de voz, datos, texto, sonido   y  video   utilizando   infraestructura   de   telecomunicaciones   satelital; transmisión a los consumidores por sistemas de comunicación directa por satélite de  programas  visuales,  de  audio  o  de  texto  recibidos  de  redes  de  cable  o estaciones de televisión o cadenas de radio (las unidades clasificadas en esta clase no producen por lo general material de programación locales)., servicios de telefonía satelital,  telefonía de larga distancia de compañías de comunicación satelital; servicios de red necesarios para la transmisión de señales de radio y televisión, a través de estaciones satelitales.</t>
  </si>
  <si>
    <t>Otras actividades de telecomunicaciones</t>
  </si>
  <si>
    <t>Otras actividades de telecomunicaciones, incluye los servicios de internet a través de las redes que no posee ni controla el proveedor de servicios de internet, tales como acceso telefónico a internet, suministro de servicios de telefonía por internet (VOIP: voz sobre protocolo de internet), entre otras; El suministro de servicios de telefonía y acceso a Internet en instalaciones abiertas al público: prestados por establecimientos, recarga en línea y pines, servicios prestados por las cabinas telefónicas y otros servicios similares.</t>
  </si>
  <si>
    <t>Servicios de seguros sociales excepto los de pensiones</t>
  </si>
  <si>
    <t>Servicios de seguros sociales de salud, incluye las actividades de entidades de naturaleza pública, privada o mixta, responsables de la afiliación y contratación de sistemas de salud a nombre del sistema general de seguridad social en salud.</t>
  </si>
  <si>
    <t>Servicios de seguros sociales de riesgos laborales, incluye las actividades de las entidades de carácter público o privado, destinadas a prevenir, proteger y atender a los trabajadores de los efectos de las enfermedades y los accidentes que puedan ocurrirles con ocasión o como consecuencia del trabajo que desarrollan; y Administradoras de Riesgos Laborales (ARL).</t>
  </si>
  <si>
    <t>Servicios de seguros sociales en pensiones, excepto los programas de seguridad social</t>
  </si>
  <si>
    <t>Régimen  de  prima  media  con  prestación  definida  (RPM):  se  incluyen  las actividades de los fondos de seguros sociales, mediante las cuales los afiliados o sus beneficiarios obtienen una pensión de vejez, de invalidez o de sobrevivientes, o una indemnización, previamente definida; se incluyen además los ramos de seguros relacionados con este tipo de seguros sociales: patrimonios autónomos, Ley 100 y conmutación pensional.</t>
  </si>
  <si>
    <t>Régimen de ahorro individual (RAI): se incluyen las actividades de los fondos de seguros sociales mediante el cual los afiliados o sus beneficiarios obtienen una pensión  de  vejez,  de  invalidez  o  de  sobrevivientes,  o  una  indemnización, previamente definida (RAI); Los ramos de seguros relacionados con este tipo de seguros sociales: Patrimonios autónomos, Ley 100 y conmutación pensional.</t>
  </si>
  <si>
    <t>Actividades de servicios auxiliares de los servicios de seguros y pensiones</t>
  </si>
  <si>
    <t>Actividades de agentes y corredores de seguros, incluye corredores de seguros, agencias  de  seguros  y  agentes  de  seguros  (intermediarios  de  seguros)  que venden, negocian u ofertan contratos de anualidades y pólizas de seguros y reaseguros.</t>
  </si>
  <si>
    <t>Actividades  de  agentes  y  corredores  de  seguros,  incluye  las  actividades involucradas con el establecimiento, la gestión y la administración de planes de seguros  o  estrechamente  relacionadas  con  ella,  pero  distintas  de  las  de intermediación financiera.</t>
  </si>
  <si>
    <t>Evaluación de riesgos y daños y otras actividades de servicios auxiliares, incluye, las    actividades    involucradas    o    estrechamente    relacionadas    con    el establecimiento,  la  gestión  y  la  administración  de  planes  de  seguros  o estrechamente  relacionadas  con  ella,  pero  distintas  de  las  de intermediación financiera. Esta clase incluye la provisión de servicios de administración de seguro tales como la evaluación y liquidación de reclamaciones de seguros</t>
  </si>
  <si>
    <t>Evaluación de riesgos y daños y otras actividades de servicios auxiliares, incluye, los  servicios  actuariales,  la  administración  de  salvamento,  la  evaluación  de reclamos de seguros, la tasación de solicitudes de indemnización, la evaluación de riesgos y daños, la tasación de averías, pérdidas y liquidadores de siniestros, la  liquidación  de  solicitudes  de  indemnización  de  seguros,  otras  actividades relacionadas con servicios de seguros y pensiones n.c.p.</t>
  </si>
  <si>
    <t>Investigaciones y desarrollo experimental en el campo de las ciencias naturales y la ingeniería, incluye laboratorio de hidrología y meteorología.</t>
  </si>
  <si>
    <t>Actividades especializadas de diseño</t>
  </si>
  <si>
    <t>Actividades especializadas de diseño, incluye las actividades de decoradores de interiores, diseño de telas, prendas de vestir, calzado, joyas, muebles y otros artículos de decoración interior y de moda, así como de otros artículos personales y enseres domésticos.</t>
  </si>
  <si>
    <t>Actividades de fotografía</t>
  </si>
  <si>
    <t>Actividades  de  fotografía,  incluye  la  producción  fotográfica  comercial  y  para usuarios  no  comerciales,  retratos  fotográficos  para  pasaportes,  actividades académicas, bodas, etc., publicitaria  para: anuncios comerciales, editoriales y actividades relacionadas con la moda, los bienes raíces o el turismo, filmación en video de eventos: bodas, reuniones, etcétera; el procesamiento de  películas: Revelado,  impresión  y  ampliación  de  fotografías  y  películas  de  los  clientes, laboratorio  de  revelado  de  películas  e  impresión  de  fotos,  ampliación  de fotografías y películas, tiendas de revelado rápido, montaje de diapositivas, copia y restauración y retoque de transparencias o negativos de fotografías, actividades de fotógrafos de prensa y microfilmación de documentos.</t>
  </si>
  <si>
    <t>Otras actividades profesionales, científicas y técnicas n.c.p., incluye actividades de corretaje empresarial, la gestión de la compra o venta de pequeñas y medianas empresas, incluidas prácticas profesionales, pero sin incluir las actividades de agentes y valuadores de finca raíz. consultoría ambiental, agronomía y seguridad; valuaciones   distintas  de   las   relacionadas   con   bienes   raíces  y  seguros (antigüedades, joyas, etcétera), auditoría de efectos e información sobre fletes; otros tipos de consultoría técnica, las actividades de consultoría distintas de las de arquitectura, ingeniería y gestión;</t>
  </si>
  <si>
    <t>Otras actividades profesionales, científicas y técnicas n.c.p., incluye a actividades de pronóstico meteorológico.</t>
  </si>
  <si>
    <t>Actividades veterinarias</t>
  </si>
  <si>
    <t>Actividades veterinarias, incluye las actividades de atención médica y control de animales en establecimientos agropecuarios y control de animales domésticos, asistentes veterinarios u otro personal auxiliar veterinario, de diagnóstico clínico- patológico  y  otros  diagnósticos  relacionados  con  animales,  veterinarias  que requieran la utilización de ambulancia para animales.</t>
  </si>
  <si>
    <t>Alquiler y arrendamiento de vehículos automotores</t>
  </si>
  <si>
    <t>Alquiler  y  arrendamiento  de  vehículos  automotores,  incluye  el  alquiler  y arrendamiento  con  fines  operativos  de  automóviles  de  pasajeros,  camiones, remolques y vehículos de recreación (sin conductor).</t>
  </si>
  <si>
    <t>Alquiler  y  arrendamiento  de  equipo  recreativo  y  deportivo,  incluye  bicicletas, hamacas de playa y sombrilla.</t>
  </si>
  <si>
    <t>Alquiler y arrendamiento de otros tipos de maquinaria, equipo y bienes tangibles n.c.p.</t>
  </si>
  <si>
    <t>Alquiler y arrendamiento de otros tipos de maquinaria, equipo y bienes tangibles n.c.p.,  incluye  el  alquiler  y  arrendamiento  con  fines  operativos  de  equipo  de transporte terrestre (excepto vehículos automotores) sin conductor: motocicletas, casas rodantes, furgonetas camper, etcétera; vehículos ferroviarios.</t>
  </si>
  <si>
    <t>Alquiler y arrendamiento de otros tipos de maquinaria, equipo y bienes tangibles, n.c.p.,  incluye  el  alquiler  y  arrendamiento  con  fines  operativos  de  equipo  de transporte acuático, barcos y buques comerciales (sin operadores).</t>
  </si>
  <si>
    <t>Alquiler y arrendamiento de otros tipos de maquinaria, equipo y bienes tangibles n.c.p.,  incluye  el  alquiler  y  arrendamiento  con  fines  operativos  de  equipo  de aeronaves, helicópteros, globos aerostáticos sin operadores.</t>
  </si>
  <si>
    <t>Alquiler y arrendamiento de otros tipos de maquinaria, equipo y bienes tangibles n.c.p,   incluye el alquiler y arrendamiento con fines operativos de maquinaria agrícola  y  forestal  (sin  operadores)  (por  ejemplo:  tractores  utilizados  en actividades agrícolas, máquinas para la recolección, cosecha o trilla, máquinas desmotadoras de algodón, etcétera).</t>
  </si>
  <si>
    <t>Alquiler y arrendamiento de otros tipos de maquinaria, equipo y bienes tangibles n.c.p., incluye el alquiler y arrendamiento de maquinaria y equipo de construcción y  de  ingeniería  civil,  camiones  grúa,  andamios  y  plataformas  de  trabajo  sin montaje y desmontaje (sin operadores).</t>
  </si>
  <si>
    <t>Alquiler y arrendamiento de otros tipos de maquinaria, equipo y bienes tangibles n.c.p., incluye el alquiler y arrendamiento con fines operativos de maquinaria y equipo  de  oficina,  computadoras  y  equipo  periférico,  máquinas  copiadoras, máquinas  de  escribir  y  procesadores  de  palabras,  máquinas  y  equipo  de contabilidad: cajas registradoras, calculadoras electrónicas</t>
  </si>
  <si>
    <t>Alquiler y arrendamiento de otros tipos de maquinaria, equipo y bienes tangibles n.c.p., incluye alquiler de contenedores para alojamiento y oficinas, entre otros, muebles para oficina.</t>
  </si>
  <si>
    <t>Alquiler y arrendamiento de otros tipos de maquinaria, equipo y bienes tangibles n.c.p., incluye el alquiler de animales (ej.: rebaños, caballos de carreras).</t>
  </si>
  <si>
    <t>Alquiler y arrendamiento de otros tipos de maquinaria, equipo y bienes tangibles n.c.p., el alquiler de bandejas de carga (pallets o estibas [plataformas en tablas para almacenar y transportar mercancía).</t>
  </si>
  <si>
    <t>El alquiler y arrendamiento con fines operativos, sin operadores, de otros tipos de maquinaria y equipo operacional que suelen ser utilizados como bienes de capital por las industrias: motores y turbinas, máquinas herramienta, e quipo de minería y   de   extracción   de   petróleo,   equipo   profesional   de   radio,   televisión   y comunicaciones, equipo de producción de películas cinematográficas, equipos de medición y control, Otros tipos de maquinaria científica, comercial e industrial.</t>
  </si>
  <si>
    <t>Actividades de seguridad e investigación privada</t>
  </si>
  <si>
    <t>Actividades de seguridad privada</t>
  </si>
  <si>
    <t>Actividades de seguridad privada, incluye solamente polígrafo y huellas dactilares.</t>
  </si>
  <si>
    <t>Actividades de servicios a edificios y paisajismo (jardines, zonas verdes)</t>
  </si>
  <si>
    <t>Actividades combinadas de apoyo a instalaciones</t>
  </si>
  <si>
    <t>Actividades combinadas de apoyo a instalaciones, incluye servicios de apoyo dentro   de   las   instalaciones   del   cliente,   limpieza   general   de   interiores, mantenimiento, eliminación de basuras, envío de correspondencia, recepción. Servicios conexos a fin de facilitar el funcionamiento de las instalaciones. Las unidades clasificadas en esta clase proporcionan personal para la realización de estas actividades de apoyo, pero no participan en las actividades principales de los clientes ni son responsables de ellas. Incluye conserjes.</t>
  </si>
  <si>
    <t>Actividades de limpieza</t>
  </si>
  <si>
    <t>Limpieza  general  interior  de  edificios,  incluye  limpieza  general  interior  no especializada de todo tipo de edificios y establecimientos, de otros negocios y establecimientos   profesionales   y   edificios   residenciales   múltiples,   Estas actividades  consisten  sobre  todo  en  la  limpieza  de  interior,  aunque  pueden abarcar la limpieza de zonas exteriores conexas como ventanas o pasillos.</t>
  </si>
  <si>
    <t>Otras actividades de limpieza de edificios e instalaciones industriales, incluye limpieza interior de buses, aviones, trenes, entre otros.</t>
  </si>
  <si>
    <t>Actividades de paisajismo y servicios de mantenimiento conexos</t>
  </si>
  <si>
    <t>Actividades  de  paisajismo  y  servicios  de  mantenimiento  conexos,  incluye  la plantación, el cuidado y el mantenimiento parques y jardines: viviendas con jardín de uso privado o comunitario y terrenos municipales y distritales (parques, zonas verdes, cementerios, entre otros).</t>
  </si>
  <si>
    <t>Actividades administrativas y de apoyo de oficina</t>
  </si>
  <si>
    <t>Actividades combinadas de servicios administrativos de oficina, incluye oficina corriente recepción, planificación financiera, facturación y  registro, personal y distribución  física  (servicios  de  mensajería)  y  logística,  a  cambio  de  una retribución o por contrata.</t>
  </si>
  <si>
    <t>Fotocopiado, preparación de documentos y otras actividades, servicios de apoyo de secretaría, incluye la preparación y transcripción de documentos, edición y corrección de pruebas de documentos, mecanografía, procesamiento de texto, La escritura de cartas o de historiales profesionales (currículos), alquiler de apartados de correos y otras actividades relacionadas con el correo (excepto la publicidad directa por correo), diseño de procesos (blueprinting), Otros servicios de copia de documentos no acompañados de servicios de impresión, como los de impresión en offset, impresión rápida, impresión digital o servicios de preparación para la prensa.</t>
  </si>
  <si>
    <t>Actividades de agencias de cobranza y oficinas de calificación crediticia, incluye la compilación de información de historiales de crédito y de empleo de personas e  historiales  de  crédito  de  empresas,  y  suministro  de  esa  información  a instituciones financieras, empresas de venta al por menor y otras entidades que necesitan poder evaluar la solvencia de esas personas y empresas.</t>
  </si>
  <si>
    <t>Actividades de envase y empaque, incluye envase de seguridad de preparados farmacéuticos;  etiquetado,  estampado  e  impresión;  empaque  de  paquetes  y envoltura de regalos;</t>
  </si>
  <si>
    <t>Otras actividades de servicio de apoyo a las empresas n.c.p., incluye grabaciones con estenotipio, recaudo en parquímetros, recaudación de fondos, codificación de códigos de barra, preclasificación de correo.</t>
  </si>
  <si>
    <t>Actividades de planes de Seguridad Social de afiliación obligatoria</t>
  </si>
  <si>
    <t>Actividades de planes de seguridad social de afiliación obligatoria, incluye la financiación y  la administración  por parte del Gobierno de los  programas de seguridad  social,  tales  como:  enfermedades  y  accidentes  de  trabajo,  las pensiones  de  jubilación,  los  programas  de  incapacidad  por  maternidad,  las incapacidades temporales, viudez, entre otros.</t>
  </si>
  <si>
    <t>Educación de la primera infancia, incluye educación primara infancia,</t>
  </si>
  <si>
    <t>Educación preescolar incluye educación preescolar</t>
  </si>
  <si>
    <t>Establecimientos que combinan diferentes niveles de educación</t>
  </si>
  <si>
    <t>Establecimientos que combinan diferentes niveles de educación en la misma unidad  física,  incluye  educación  de  la  primera  infancia  y  preescolar,  básica (primaria  y  secundaria)  y  media;  las  metodologías  flexibles  y  educación  de adultos, entre otras.</t>
  </si>
  <si>
    <t>Enseñanza deportiva y recreativa, esta clase comprende el adiestramiento en actividades  deportivas  impartido  a  grupos  o  a  personas.  Abarca  también  las actividades de campamentos de instrucción deportiva, se pernocte en ellos o no. No comprende las actividades académicas de escuelas, colegios y universidades. Se trata de enseñanza estructurada que puede impartirse en diversos entornos. Esta clase incluye:  el adiestramiento deportivo (fútbol, baloncesto, tenis, béisbol, etc.); el adiestramiento en campamentos deportivos; las clases para animadores deportivos; las clases de gimnasia: Las clases de equitación en academias o escuelas; las clases de natación; Las actividades de instructores, profesores y entrenadores deportivos; Las clases de artes marciales; las clases de juegos de cartas; las clases de yoga.</t>
  </si>
  <si>
    <t>Actividades de atención de la salud humana</t>
  </si>
  <si>
    <t>Actividades de práctica médica y odontológica, sin internación</t>
  </si>
  <si>
    <t>Actividades de la práctica médica, sin internación, incluye consulta y tratamiento médico general y especializado realizada por médicos generales, especialistas y cirujanos;  los  servicios  de  consulta  médica  a  pacientes  internos  ejercida  por médicos no vinculados a la institución de internación.</t>
  </si>
  <si>
    <t>Actividades de la práctica médica, sin internación; incluye la práctica médica realizada a pacientes externos o ambulatorios en consultorios privados, centros médicos, puestos de salud, clínicas asociadas con empresas, escuelas, hogares para ancianos, organizaciones sindicales y asociaciones profesionales, así como en  el  domicilio  de  los  pacientes;  y  los  centros  de  planificación  familiar  que proporcionan tratamiento médico, tales como esterilización y la terminación de embarazo, sin internación.</t>
  </si>
  <si>
    <t>Actividades de la práctica odontológica, incluye las actividades de consulta y tratamiento  de  tipo  general  o  especializado  realizadas  por  odontólogos,  en cualquier fase de la atención (promoción, prevención, diagnóstico, tratamiento y rehabilitación), en las áreas de endodoncia, odontología pediátrica, patología oral, maxilofacial, periodoncia, prostodoncia y ortodoncia.</t>
  </si>
  <si>
    <t>Actividades de la práctica odontológica, incluye la práctica odontológica realizada a pacientes externos o ambulatorios en consultorios privados, centros médicos, puestos  de  salud,  clínicas  asociadas  con  empresas,  escuelas,  hogares  para ancianos, organizaciones sindicales y asociaciones profesionales, así como en el domicilio de los pacientes.</t>
  </si>
  <si>
    <t>Actividades de atención residencial medicalizada</t>
  </si>
  <si>
    <t>Actividades de atención residencial medicalizada de tipo general</t>
  </si>
  <si>
    <t>Actividades  de  atención  residencial  medicalizada  de  tipo  general,  incluye  los servicios de atención en salud por periodos largos, suministrados por personal calificado en enfermería, en instituciones que no cuentan con la infraestructura propia de los hospitales y clínicas, ni con la  supervisión directa de personal médico. Comprenden: hogares para la tercera edad y/o de reposo  con cuidado de enfermería, casas de convalecencia, excepto para enfermos mentales.</t>
  </si>
  <si>
    <t>Actividades de atención residencial, para el cuidado de pacientes con retardo mental, enfermedad mental y consumo de sustancias psicoactivas</t>
  </si>
  <si>
    <t>Actividades de atención residencial, para el cuidado de pacientes con retardo mental, enfermedad mental y consumo de sustancias psicoactivas, instalaciones para   el   tratamiento   del   alcoholismo   y   la   drogodependencia,   las   casas convalecencia psiquiátricas, los hogares residenciales colectivos para personas con perturbaciones emocionales, las instalaciones para  personas con retraso mental, los hogares de paso para enfermos mentales.</t>
  </si>
  <si>
    <t>Actividades de atención en instituciones para el cuidado de personas mayores y/o discapacitadas</t>
  </si>
  <si>
    <t>Actividades de atención en instituciones para el cuidado de personas mayores y/o discapacitadas, esta clase comprende la provisión de alojamiento y servicios de cuidado para personas mayores y/o discapacitadas, que no están en condiciones de atenderse por sí mismas y/o que no desean vivir de manera independiente. El cuidado  incluye  habitación,  comida,  supervisión  y  asistencia  en  actividades cotidianas,  tales  como  los  servicios  de  cuidado  personal,  mantenimiento  y limpieza.  En  algunos  casos,  estas  instituciones  proveen  atención  mínima  de enfermería  especializada  en  instalaciones  separadas  dentro  de  la  misma institución;  incluye  las  instalaciones  residenciales  con  asistencia  para  la  vida cotidiana,  las  comunidades  de  cuidado  y  apoyo  a  jubilados  con  atención permanente, los hogares de ancianos con atención mínima de enfermería, las casas de reposo con atención mínima de enfermería</t>
  </si>
  <si>
    <t>Otras actividades de atención en instituciones con alojamiento</t>
  </si>
  <si>
    <t>Otras  actividades  de  atención  en  instituciones  con  alojamiento,  incluye  las actividades destinadas a proporcionar asistencia social las 24 horas del día a niños  y  a  determinadas  categorías  de  personas  que  no  pueden  valerse plenamente por sí mismas, en las que el tratamiento médico o la enseñanza no son  componentes  importantes,  orfanatos,  hogares  y  albergues  infantiles, albergues temporales para personas vulnerables, hogares de transición colectivos para personas con problemas sociales o personales, Instituciones que atienden a madres  solteras  y  a  sus  hijos,  esas  actividades  pueden  ser  realizadas  por organizaciones públicas o privadas.</t>
  </si>
  <si>
    <t>Otras actividades de atención en instituciones con alojamiento, incluye hogares temporales para rehabilitación de delincuentes</t>
  </si>
  <si>
    <t>Creación musical, incluye actividades de composición musical, en relación con la concepción de una pieza musical, abarca la creación que se estructura desde la tradición occidental de la música clásica hasta la creación menos rígida como es la composición de la música popular.</t>
  </si>
  <si>
    <t>Artes  plásticas  y  visuales,  incluye  las  actividades  de  curaduría,  ilustración, escultura,  pintura,  dibujo,  grabado,  caricatura,  performance,  entre  otras.; restauración de obras de arte, tales como pinturas, esculturas, obras sobre papel, documentos gráficos, entre otros.</t>
  </si>
  <si>
    <t>Actividades teatrales, incluye la producción, para el público en general, de obras teatrales relacionadas con la actuación y representación de historias frente a una audiencia   usando   una   combinación   de   discursos,   gestos,   escenografía, coreografía, música, sonido, danza y espectáculo, para una o más funciones,  las actividades pueden ser realizadas por grupos, compañías, pero también pueden consistir en funciones de artistas, actores y actrices; Las actividades conexas, como las de manejo de la escenografía, los telones de fondo y el equipo de iluminación y de sonido, y de funcionamiento de teatro, salas de teatro y otros locales, así como el diseño de la escenografía y el montaje de la iluminación.  y actividades de productores o empresarios de eventos o espectáculos artísticos en vivo, aporten ellos o no, las instalaciones.</t>
  </si>
  <si>
    <t>Actividades deportivas y actividades recreativas y de esparcimiento</t>
  </si>
  <si>
    <t>Actividades deportivas</t>
  </si>
  <si>
    <t>Actividades de clubes deportivos, incluye clubes deportivos de bolos, billares, salones de patinaje, juegos de mesa como ajedrez.</t>
  </si>
  <si>
    <t>Otras actividades recreativas y de esparcimiento</t>
  </si>
  <si>
    <t>Otras  actividades  recreativas  y  de  esparcimiento  n.c.p.,  las  actividades  de parques recreativos y playas, incluido el alquiler de casetas, taquillas, hamacas, entre otros, incluye el funcionamiento de discotecas y pistas de baile  en donde el expendio de bebidas alcohólicas no constituye el ingreso principal;  la operación (explotación)  de  juegos   operados  con  monedas,   alquiler  de  equipo  de esparcimiento y recreo como parte integral de los servicios de entretenimiento; las  actividades  de  gestión  de  transporte  recreativo;  las  operaciones  de instalaciones recreativas de transporte; por ejemplo, puertos deportivos</t>
  </si>
  <si>
    <t>Mantenimiento y reparación de computadores y equipo de comunicaciones</t>
  </si>
  <si>
    <t>Mantenimiento y reparación de computadores y de equipo periférico, incluye el mantenimiento  y  reparación  de  equipos  electrónicos,  como  computadores, accesorios informáticos y equipos periféricos, Unidades de discos magnéticos, unidades de memoria USB y otros dispositivos de almacenamiento, unidades de disco óptico (CD-RW, CD-ROM, DVD-ROM, DVD-RW), impresoras, monitores, teclados, mouse, palancas de mando y accesorios,  módems de computadores internos   y   externos,   terminales   informáticas   especializadas,   servidores informáticos,  escáneres,  incluidos  lectores  de  código  de  barras,  lectores  de tarjetas inteligentes, cascos de realidad virtual y proyectores de computador.</t>
  </si>
  <si>
    <t>Mantenimiento   y   reparación   de   equipos   de   comunicación,   incluye   el mantenimiento  de  teléfonos  inalámbricos,  teléfonos   celulares,  equipo  de transmisión  de  datos/módems,  máquinas  de  fax,  equipos  de  transmisión  de comunicaciones  (por  ejemplo,  enrutadores,  puentes,  módems),  emisores–receptores de radio, cámaras de televisión y video de uso comercial.</t>
  </si>
  <si>
    <t>Mantenimiento  y  reparación  de  aparatos  electrónicos  de  consumo,  incluye mantenimiento y reparación de aparatos electrónicos de consumo: receptores de radio y televisión; reproductores de CD, DVD, cámaras de video de tipo casero, grabadoras de video (VCR, DVD, etc.).</t>
  </si>
  <si>
    <t>Mantenimiento y reparación de aparatos y equipos domésticos y de jardinería, incluye mantenimiento y reparación de los electrodomésticos como: planchas eléctricas,  robots  de  cocina,  licuadoras,  refrigeradores,  estufas,  lavadoras, secadoras  de  ropa,  aparatos  de  aire  acondicionado,  cortadoras  de  césped, bordeadores, sopladores de hojas, podadoras, entre otros.</t>
  </si>
  <si>
    <t>Reparación de calzado y artículos de cuero, incluye el mantenimiento y reparación de calzado: zapatos, botas, la colocación de tacones y artículos de cuero: maletas y artículos similares.</t>
  </si>
  <si>
    <t>Mantenimiento y reparación de otros efectos personales y enseres domésticos, incluye el mantenimiento y reparación de bicicletas y otros velocípedos sin motor y  sus  partes,  piezas  y  accesorios.,  sillones  de  ruedas  para  personas  con discapacidad, la reparación y arreglo de joyas y relojes de pulsera y relojes de pared  y  sus  partes,  como  carcazas  y  bastidores  de  todos  los  materiales, mecanismos,   cronómetros,   etc.,   artículos   deportivos   (excepto   las   armas deportivas)., instrumentos musicales.</t>
  </si>
  <si>
    <t>Pompas  fúnebres  y  actividades  relacionadas,  incluye  administración  de  los cementerios,  alquiler  y  venta  de  tumbas,  mantenimiento  de  las  tumbas  y mausoleo, el alquiler de espacios en funerarias y salas de velación.</t>
  </si>
  <si>
    <t>Otras actividades de servicios personales n.c.p., incluye, salones de reducción y adelgazamiento, salones de masaje.</t>
  </si>
  <si>
    <t>Otras actividades de servicio n.c.p. incluye, servicios de cuidado de animales domésticos, como residencias y peluquerías para animales, el aseo, formación y adiestramiento de mascotas.</t>
  </si>
  <si>
    <t>Cultivo  de  flor  de  corte  incluye  el  cultivo  de  especies  de  flor  de  corte  en invernaderos con estructura de madera o metálica cubierta de plástico, o cualquier otra forma de cultivo y sus sistemas de riego, cultivo de floricultura y de plantas que dan flores y capullos.</t>
  </si>
  <si>
    <t>Cría  de  otros  animales  n.c.p.  incluye  la  cría  y  reproducción  de  animales semidomesticados, la producción de pieles finas, cueros de reptiles y plumas de aves, como parte de la explotación ganadera.</t>
  </si>
  <si>
    <t>Cría  de  otros  animales  n.c.p.,  incluye  la  cría  y  reproducción  de  camellos, dromedarios, avestruces, aves diferentes a las de corral.</t>
  </si>
  <si>
    <t>EXPLOTACIÓN MINAS Y CANTERAS</t>
  </si>
  <si>
    <t xml:space="preserve">Extracción de otras minas y canteras </t>
  </si>
  <si>
    <t>Extracción de otros minerales no metálicos n.c.p.</t>
  </si>
  <si>
    <t>Extracción de minerales para la fabricación de abonos y productos químicos, incluye  la  extracción  de  tierras  colorantes  y  otros  minerales  estimados principalmente por ser fuente de sustancias químicas y extracción de guano.</t>
  </si>
  <si>
    <t>Extracción de halita (sal), incluye la extracción de halita (sal) por evaporación de agua marina, salinas marinas.</t>
  </si>
  <si>
    <t>Extracción  de  halita  (sal),  incluye  la  trituración,  la  purificación  y  la  refinación (cristalización) de sal cuando el proceso de refinación se lleva a cabo en el sitio de la extracción por el productor.</t>
  </si>
  <si>
    <t>Procesamiento  y  conservación  de  pescados,  crustáceos  y  moluscos,  incluye preparación, conservación y empaque de pescado, crustáceos y moluscos.</t>
  </si>
  <si>
    <t>Procesamiento  y  conservación  de  pescados,  crustáceos  y  moluscos  incluye producción  de  crustáceos  y  moluscos:  filetes  de  pescado,  huevas,  caviar, sucedáneos del caviar, etc.</t>
  </si>
  <si>
    <t>Procesamiento  y  conservación  de  pescados,  crustáceos  y  moluscos  incluye empacadoras de pescado, crustáceos y moluscos.</t>
  </si>
  <si>
    <t>Procesamiento  y  conservación  de  pescados,  crustáceos  y  moluscos,  incluye producción de harina de pescado.</t>
  </si>
  <si>
    <t>Procesamiento y conservación de pescados, crustáceos y moluscos, incluye el procesamiento de algas marinas.</t>
  </si>
  <si>
    <t>Las actividades de embarcaciones que se dedican a la pesca y a la elaboración y conservación de pescado (buques factoría).</t>
  </si>
  <si>
    <t>Procesamiento  y  conservación  de  frutas,  legumbres,  hortalizas  y  tubérculos, incluye la fabricación y conservación de alimentos compuestos principalmente de frutas,   legumbres   u   hortalizas,   nueces,   congelación,   enlatado   en   forma mecanizada.</t>
  </si>
  <si>
    <t>Procesamiento  y  conservación  de  frutas,  legumbres,  hortalizas  y  tubérculos, incluye la elaboración y conservación de pulpa de frutas, compotas, mermeladas y jaleas.</t>
  </si>
  <si>
    <t>Procesamiento  y  conservación  de  frutas,  legumbres,  hortalizas  y  tubérculos, incluye el procesamiento, pelado y conservación de papas: elaboración de papas congeladas preparadas, elaboración de puré de papas deshidratado, elaboración de harina y sémola de papa, elaboración de aperitivos a base de papa.</t>
  </si>
  <si>
    <t>Procesamiento  y  conservación  de  frutas,  legumbres,  hortalizas  y  tubérculos, incluye la elaboración de alimentos y pastas de nueces.</t>
  </si>
  <si>
    <t>Elaboración  de  productos  lácteos,  incluye  la  elaboración  no  artesanal  de productos lácteos o leche fresca líquida pasteurizada, bebidas a base de leche, crema de leche, leche en polvo o leche condensada o evaporada, suero de leche, mantequillas, caseína y lactosa.</t>
  </si>
  <si>
    <t>Elaboración  de  productos  lácteos,  incluye  la  elaboración  de  yogur,  queso  y cuajada, dulce de leche o arequipe.</t>
  </si>
  <si>
    <t>Elaboración  de  productos  de  molinería,  incluye  la  molienda  de  cereales: producción de harina, sémola y gránulos trigo, centeno, avena, maíz y otros cereales. La molienda de arroz: producción de arroz descascarillado, molido, pulido, blanqueado y precocido; producción de harina de arroz.</t>
  </si>
  <si>
    <t>Elaboración de productos de molinería, incluye la elaboración de mezclas de harinas y de harina y masa mezclada y preparada para la fabricación de pan, bizcochos, galletas, panqueques, arepas, etcétera.</t>
  </si>
  <si>
    <t>Elaboración  de  productos  de  molinería,  incluye  la  molienda  de  legumbres: producción de harina y sémola de leguminosas desecadas, de raíces y tubérculos y de nueces comestibles.</t>
  </si>
  <si>
    <t>Elaboración de productos de café</t>
  </si>
  <si>
    <t>Trilla de café, incluye la trilla del café.</t>
  </si>
  <si>
    <t>Descafeinado, tostión y molienda del café, incluye la eliminación de la cafeína al café trillado o descafeinado.</t>
  </si>
  <si>
    <t>Descafeinado, tostión y molienda del café, incluye el tostón y la molienda del café.</t>
  </si>
  <si>
    <t>Elaboración de azúcar y panela</t>
  </si>
  <si>
    <t>Elaboración de panela, incluye la elaboración de panela a partir del jugo de caña y de sus subproductos.</t>
  </si>
  <si>
    <t>Elaboración de productos de panadería, incluye la elaboración de pan, tostadas, pastelería y bizcochos empacados, panadería congelados (panqueques, waffles, etc.) galletas, pasteles, biscochos y otros productos de panadería secos.</t>
  </si>
  <si>
    <t>Elaboración de cacao, chocolate y productos de confitería, incluye la elaboración de cacao, molienda y fabricación de productos de cacao, chocolate y productos de chocolate.</t>
  </si>
  <si>
    <t>Elaboración de cacao, chocolate y productos de confitería, incluye la elaboración de dulces, confitería, caramelos, turrón, confites blandos, goma de mascar y similares, de grageas y pastillas de confitería.</t>
  </si>
  <si>
    <t>Elaboración de cacao, chocolate y productos de confitería incluye la conservación en azúcar de frutas, nueces, cáscaras de frutas y otras partes de plantas.</t>
  </si>
  <si>
    <t>Elaboración de macarrones, fideos, alcuzcuz y productos farináceos similares, incluye la elaboración de pastas, como macarrones y fideos, cocidos o sin cocer, o rellenos o sin rellenar.</t>
  </si>
  <si>
    <t>Elaboración de macarrones, fideos, alcuzcuz y productos farináceos similares, incluye la elaboración de alcuzcuz.</t>
  </si>
  <si>
    <t>Elaboración de macarrones, fideos, alcuzcuz y productos farináceos similares, incluye la elaboración de productos de pasta enlatados o congelados.</t>
  </si>
  <si>
    <t>Elaboración   de   comidas   y   platos   preparados,   incluye   la   elaboración   y conservación de platos listos para consumir como:  platos a base de carne o de pollo, pescado y pescado con papas fritas.</t>
  </si>
  <si>
    <t>Elaboración   de   comidas   y   platos   preparados,   incluye   la   elaboración   y conservación de platos listos para consumir como: platos a base de legumbres y hortalizas.</t>
  </si>
  <si>
    <t>Elaboración   de   comidas   y   platos   preparados,   incluye   la   elaboración   y conservación de platos listos para consumir como: pizza congelada o conservada de otra manera, platos a base de alcuzcuz.</t>
  </si>
  <si>
    <t>Elaboración   de   comidas   y   platos   preparados,   incluye   la   elaboración   y conservación  de  platos  listos  para  consumir  como:    tamales,  cerdo  relleno (lechona) y productos similares congelados o enlatados y comidas empacadas al vacío.</t>
  </si>
  <si>
    <t>Elaboración  de  otros  productos  alimenticios  n.c.p.,  incluye  la  elaboración  de alimentos perecederos, como: emparedados, pizza fresca (sin cocinar), entre otros; elaboración de vinagre, levadura, sopas y caldos en estado sólido, polvo o instantáneas y de alimentos especiales: leche maternizada y alimentos infantiles.</t>
  </si>
  <si>
    <t>Elaboración  de  otros  productos  alimenticios  n.c.p.,  incluye  la  elaboración  de especias, salsas y condimentos, extractos y jugos de carne, pescado, crustáceos o moluscos, mayonesa, harina y sémola de mostaza, mostaza preparada, la elaboración de especias, salsas y condimentos: mayonesa; harina y sémola de mostaza, mostaza preparada, miel artificial y caramelo, La elaboración de sal de mesa, por ejemplo: sal yodada, etcétera.</t>
  </si>
  <si>
    <t>Elaboración  de  otros  productos  alimenticios  n.c.p.,  incluye  la  elaboración  de sucedáneos no lácteos de leche y de quesos, productos de huevo y concentrados artificiales.</t>
  </si>
  <si>
    <t>Elaboración  de  otros  productos  alimenticios  n.c.p.,  incluye  la  elaboración  de pasabocas fritos (papas, chicharrones, patacones, etcétera).</t>
  </si>
  <si>
    <t>Elaboración de alimentos preparados para animales</t>
  </si>
  <si>
    <t>Elaboración de alimentos preparados para animales, incluye la elaboración de alimentos preparados y /o concentrados, suplementos alimenticios para animales domésticos, como perros, gatos, pájaros, peces y animales de granja.</t>
  </si>
  <si>
    <t>Elaboración de alimentos preparados para animales, incluye la preparación de alimentos preparados para animales sin mezclar (elaborados a partir de un único producto), para animales de granja.</t>
  </si>
  <si>
    <t>Elaboración de alimentos preparados para animales, incluye el tratamiento de desperdicios de plantas de beneficio animal para preparar alimento para animales.</t>
  </si>
  <si>
    <t>Elaboración de bebidas</t>
  </si>
  <si>
    <t>Destilación, rectificación y mezcla de bebidas alcohólicas, incluye la mezcla de bebidas  alcohólicas  destiladas,   la  producción   o  elaboración   de  bebidas alcohólicas destiladas como whisky, coñac, ginebra, aguardientes y/o licores.</t>
  </si>
  <si>
    <t>Elaboración de bebidas fermentadas no destiladas, incluye la elaboración de vinos espumosos a partir de mosto concentrado de uva, otros vinos de fruta.</t>
  </si>
  <si>
    <t>Elaboración de bebidas fermentadas no destiladas, incluye la elaboración de sake, sidra, perada, aguamiel, sabajón, vermut y bebidas similares, mezcla de bebidas que contienen alcohol.</t>
  </si>
  <si>
    <t>Elaboración de bebidas fermentadas no destiladas, incluye la elaboración de vinos de baja graduación o sin alcohol.</t>
  </si>
  <si>
    <t>Elaboración  de  bebidas  fermentadas  no  destiladas,  incluye  el  embotellado  y etiquetado de bebidas fermentadas no destiladas, siempre y cuando se realicen en la misma unidad de producción.</t>
  </si>
  <si>
    <t>Elaboración de bebidas no alcohólicas, producción de aguas minerales y de otras aguas embotelladas, incluye la elaboración de bebidas no alcohólicas, aguas minerales naturales, bebidas isotónicas y energizantes.</t>
  </si>
  <si>
    <t>Elaboración de bebidas no alcohólicas, producción de aguas minerales y de otras aguas   embotelladas,   incluye   la   elaboración   de   bebidas   no   alcohólicas aromatizadas y/o edulcoradas: gaseosas, bebidas a base de jugos de frutas, aguas tónicas, etc.; elaboración de helados aderezados con extractos artificiales de frutas, jarabes u otras sustancias similares.</t>
  </si>
  <si>
    <t>Elaboración de bebidas no alcohólicas, producción de aguas minerales y de otras aguas  embotelladas,  incluye  el  embotellado  y  etiquetado  de  bebidas  no alcohólicas, siempre y cuando se realicen en la misma unidad de producción.</t>
  </si>
  <si>
    <t>Elaboración de productos de tabaco</t>
  </si>
  <si>
    <t>Elaboración  de  productos  de  tabaco,  incluye  la  elaboración  de  productos  de tabaco y sus sucedáneos, cigarrillos, picadura, cigarros, tabaco de pipa, tabaco de mascar, rapé, tabaco homogeneizado o reconstituido, etcétera, el desvenado y secado de las hojas de tabaco.</t>
  </si>
  <si>
    <t>Preparación e hilatura de fibras textiles, incluye preparación de las fibras textiles, fibras animales, vegetales como: yute, fique, sisal, lino, algodón, ramio, cáñamo de manila, coco, el texturizado, trenzado, retorcido, plegado, cableado y remojo de hilaturas de filamentos, entre otros y fibras artificiales y sintéticas.</t>
  </si>
  <si>
    <t>Acabado de productos textiles, incluye el proceso de blanqueo, teñido de hilados y/o prendas de vestir, plisado de textiles y operaciones similares, el secado, vaporizado, acabado de textiles mediante el teñido, estampado, encogimiento, remallado, calandrado y perchado de fibras, hilados, tejidos y artículos textiles, sanforizado y mercerizado de textiles y artículos textiles, incluso prendas de vestir, tintorerías, el lavado y terminado de yines. Incluye actividades desarrolladas a cambio de una retribución o por contrato, o mediante la compra de productos textiles en proceso para su acabado y posterior venta.</t>
  </si>
  <si>
    <t>Acabado   de   productos   textiles,   incluye   el   impermeabilizado,   revestido, encauchado o impregnado de prendas.</t>
  </si>
  <si>
    <t>Confección de artículos con materiales textiles, excepto prendas de vestir, incluye la confección de artículos tejidos de cualquier material textil.</t>
  </si>
  <si>
    <t>Confección de artículos con materiales textiles, excepto prendas de vestir, incluye fabricación de artículos con relleno como acolchados, edredones, cojines, pufs, almohadas, sacos para dormir, sacos (bolsas) o talegos, incluidos los de bebé, del tipo utilizado para empaque de cualquier material textil y fabricación de tejidos para mantas eléctricas. Incluye accesorios para el hogar como cortinas, cenefas, visillos, paños para desempolvar, fundas para muebles o aparatos, entre otros.</t>
  </si>
  <si>
    <t>Confección de artículos con materiales textiles, excepto prendas de vestir, incluye la fabricación de encerados, tiendas de campaña, velas para embarcaciones, toldos,   chalecos   salvavidas,   fundas   para   automóviles,   para   máquinas, paracaídas, entre otros.</t>
  </si>
  <si>
    <t>Confección de artículos con materiales textiles, excepto prendas de vestir, incluye la confección de artículos tejidos de cualquier material textil (incluidos con tejidos de punto y ganchillo), lonas para llantas, tejidos utilizados para el tapizado interior de  vehículos  automotores  y  para  cinturones  de  seguridad,  cinturones  de seguridad, tapizado interior de vehículos automotores.</t>
  </si>
  <si>
    <t>Fabricación  de  cuerdas,  cordeles,  cables,  bramantes  y  redes,  incluye  la fabricación de cuerdas, cordeles, cables, sogas, bramantes y artículos de hilados de  fibras  textiles,  cintas,  redes,  mallas  o  similares  de  forma  mecanizada,  la confección de hamacas.</t>
  </si>
  <si>
    <t>Fabricación  de  cuerdas,  cordeles,  cables,  bramantes  y  redes,  incluye  la fabricación de productos de cuerda o red tales como las redes de pesca, defensas para embarcaciones, cojines para descarga, eslingas, las redes para deporte, cordones, mechas para traperos y artículos similares.</t>
  </si>
  <si>
    <t>Fabricación  de  otros  artículos  textiles  n.c.p.,  incluye  tejidos  estrechos  y especiales, incluso los de urdimbre sin trama, de hilos o de sujetos por una sustancia adhesiva como: accesorios textiles para automotores, cordones para el calzado con los extremos rematados, artículos de pasamanería: trencillas, borlas, guantes, madroños y artículos similares, aplicadores para cosméticos de material textil, cinta tejido sensible a la presión (velcro).</t>
  </si>
  <si>
    <t>Confección de prendas de vestir, excepto prendas de piel, incluye la fabricación de tapabocas; fajas y corsés no ortésicos, sombreros de fieltro y confección de partes de los productos mencionados.</t>
  </si>
  <si>
    <t>Confección de prendas de vestir, excepto prendas de piel, incluye la fabricación de sudaderas, vestidos de baño, trajes para practicar deporte, trajes para esquiar, entre otros, confección de prendas de vestir de cuero o cuero regenerado, incluido el cuero utilizado para la confección de accesorios de trabajo industriales tales como los protectores de cuero para soldar y confección de partes de los productos mencionados.</t>
  </si>
  <si>
    <t>Confección de prendas de vestir, excepto prendas de piel, incluye confección de chalecos antibalas especiales para dama y para caballero y confección de partes de los productos mencionados.</t>
  </si>
  <si>
    <t>Confección de prendas de vestir, excepto prendas de piel, incluye la fabricación de calzado de material textil sin aplicación de suelas y confección de partes de los productos mencionados.</t>
  </si>
  <si>
    <t>Fabricación de artículos de punto y ganchillo, incluye la tejeduría de artículos tales como  camisetas  de  todo  tipo,  panty-medias,  leotardos  (trusas),  artículos  de calcetería,  medias,  calcetines  y  artículos  similares  de  forma  mecanizada,  la fabricación de escarpines y similares, sin suela aplicada.</t>
  </si>
  <si>
    <t>Fabricación de artículos de viaje, bolsos de mano y artículos similares elaborados en cuero y fabricación de artículos de talabartería y guarnicionería, incluye la fabricación de artículos de cuero natural y/o regenerado, elaboración de artículos de talabartería (artículos en cuero) y guarnicionería, (por ejemplo: artículos para caballería como monturas y arneses de equitación), además otros artículos de cuero natural, cuero regenerado o combinaciones de estos con otros materiales, siempre que el material básico sea el cuero; correas de reloj no metálicas.</t>
  </si>
  <si>
    <t>Fabricación de artículos de viaje, bolsos de mano y artículos similares elaborados en cuero y fabricación de artículos de talabartería y guarnicionería, incluye la fabricación  de  otros  artículos  de  cuero,  como  juguetes  caninos  de  carnaza, abrigos para perros y artículos similares para animales.</t>
  </si>
  <si>
    <t>Fabricación de artículos de viaje, bolsos de mano y artículos similares elaborados en cuero y fabricación de artículos de talabartería y guarnicionería, incluye la fabricación  de  artículos  diversos  de  cuero  o  cuero  regenerado:  correas  de transmisión, embalajes, entre otros, cordones de cuero para zapatos, látigos y fustas (barra delgada y flexible para dirigir el caballo) en cuero, frenos, estribos, hebillas, traíllas, rodilleras, bozales,</t>
  </si>
  <si>
    <t>Fabricación de artículos de viaje, bolsos de mano y artículos similares; artículos de  talabartería  y  guarnicionería  elaborados  en  otros  materiales,  incluye  la fabricación de maletas, maletines, morrales, bolsos de mano y artículos similares, así como artículos de talabartería y guarnicionería confeccionados con cualquier tipo  de  material,  excepto  el  cuero;  por  ejemplo:  madera,  plástico,  materiales sintéticos e imitaciones de cuero, o combinaciones de estos con otros materiales, textiles,  fibras  vulcanizadas,  entre  otros,  siempre y  cuando  se use  la  misma tecnología que en el caso del cuero.</t>
  </si>
  <si>
    <t>Fabricación de artículos de viaje, bolsos de mano y artículos similares; artículos de  talabartería  y  guarnicionería  elaborados  en  otros  materiales,  incluye fabricación  de  correas  para  reloj  no  metálicas  y  artículos  elaborados  con materiales textiles, plástico, sintéticos, entre otros n.c.p.</t>
  </si>
  <si>
    <t>Fabricación de calzado de cuero y piel, con cualquier tipo de suela, incluye la fabricación y reparación mecanizada de calzado de cuero y piel con cualquier tipo de  suela,  botas  o  zapatos  con  partes  de  piel,  botines,  polainas  y  artículos similares.</t>
  </si>
  <si>
    <t>Fabricación  de  calzado  de  cuero  y  piel,  con  cualquier  tipo  de  suela,  incluye fabricación mecanizada de calzado deportivo o casual elaborado en cuero.</t>
  </si>
  <si>
    <t>Fabricación de otros tipos de calzado, excepto calzado de cuero y piel, incluye la fabricación,  reparación  con  maquinaria  de  calzado  para  todo  uso  (excepto ortopédico), de cualquier material excepto de cuero y piel, de asbesto y de otro material textil sin aplicación de suelas y la fabricación de calzado deportivo o casual elaborado en otros materiales textiles.</t>
  </si>
  <si>
    <t>Fabricación de partes del calzado incluye la fabricación de partes del calzado tales como  capelladas,  punteras,  contrafuertes,  plantillas,  suelas,  tacones,  tapas, etcétera., de cuero, metal y material textil.</t>
  </si>
  <si>
    <t>Aserrado, acepillado e impregnación de la madera</t>
  </si>
  <si>
    <t>Aserrado,   acepillado   e   impregnación   de   la   madera,   incluye   maderería, impregnación y el tratamiento químico de la madera con preservativos y otras sustancias inmunizantes (productos concentrados hidrosolubles, diseñados para la protección de madera aserrada contra hongos e insectos). y otras sustancias inmunizantes, el secado de la madera.</t>
  </si>
  <si>
    <t>Aserrado, acepillado e impregnación de la madera, incluye la fabricación de lana de madera, harina de madera, astillas y partículas de madera, cuando consisten en una actividad primaria.</t>
  </si>
  <si>
    <t>Aserrado,  acepillado  e  impregnación  de  la  madera,  incluye  la  fabricación  de tabletas para pisos de madera, incluso para los pisos de parqué, traviesas de madera (durmientes) para vías férreas.</t>
  </si>
  <si>
    <t>Fabricación de partes y piezas de madera, de carpintería y ebanistería para la construcción</t>
  </si>
  <si>
    <t>Fabricación de partes y piezas de madera, de carpintería y ebanistería para la construcción,   incluye   la   fabricación   de   productos   de   madera   utilizados principalmente en la industria de la construcción tales como: maderaje, vigas, vanos,   puertas,   ventanas,   armarios,   listones,   escaleras,   marquesinas, barandales, armazones, divisiones, las partes y piezas de carpintería: puertas, ventanas,  contraventanas  y  sus  marcos,  con  o  sin  herrajes  como  bisagras, cerraduras, entre otros; escaleras, marquesinas, barandales, entre otros; bloques, listones, entre otros, ensamblados en tableros o paneles para pisos de madera, incluso los de parqué.</t>
  </si>
  <si>
    <t>Fabricación de partes y piezas de madera, de carpintería y ebanistería para la construcción, incluye la fabricación de doseles y molduras de madera, tabletas, tejas, ripias, tableros.</t>
  </si>
  <si>
    <t>Fabricación de recipientes de madera</t>
  </si>
  <si>
    <t>Fabricación de recipientes de madera, incluye la fabricación de cajas, cajones, jaulas,  toneles,  barriles,  bandejas,  carretes  de  madera,  paletas-caja  y  otras bandejas de madera para operaciones de carga; fabricación de toneles, barricas, cubas, tinas y otros productos de tonelería de madera incluidas las partes de esos productos, duelas, carretes, piezas y recipientes similares de madera.</t>
  </si>
  <si>
    <t>Fabricación de otros productos de madera; fabricación de artículos de corcho, cestería  y  espartería,  incluye  la  fabricación  de  productos  de  madera  n.c.p., herramientas mecánicas simples de medición elaboradas en madera, objetos ornamentales,  artículos  de  marquetería,  bastidores  para  lienzos  de  artistas, persianas, tacones, hormas y tensores de madera para calzado, artículos de corcho, palillos, baja lenguas y similares;</t>
  </si>
  <si>
    <t>Fabricación de otros productos de madera; fabricación de artículos de corcho, cestería  y  espartería,  incluye  la  elaboración  de  corcho  natural  para  obtener productos tales como corcho descortezado, toscamente escuadrado o en forma de bloques hojas, planchas o tiras, corcho aglomerado; fabricación de artículos de corcho natural o aglomerado tales como cubrimiento de pisos.</t>
  </si>
  <si>
    <t>Fabricación de otros productos de madera; fabricación de artículos de corcho, cestería y espartería, incluye la fabricación de bloques para la elaboración de pipas, troncos de chimenea hechos de madera prensada o de otros materiales prensados, como moleduras de café o de habas de soja, tapas, canillas, bobinas, carretes y artículos similares de madera torneada utilizados para el enrollado de hilos y alambres.</t>
  </si>
  <si>
    <t>Fabricación de papel y cartón ondulado (corrugado); fabricación de envases, empaques y de embalajes de papel y cartón, incluye la fabricación de envases y embalajes de papel o cartón ondulado (corrugado), envases plegables de cartón, cajas, bolsas y sacos de papel, sobres para discos gramofónicos y artículos similares sin impresión, archivadores, incluso carpetas para archivo y artículos similares para oficina.</t>
  </si>
  <si>
    <t>Actividades  de  servicios  relacionados  con  la  impresión,  incluye  composición corriente  de  imágenes  y  de  placas  tipográfica,  fotocomposición,  composición electrónica; los servicios de preparación de placas, incluida la composición de imágenes y de placas (para imprentas tipográficas y de offset); Los procesos que se realizan directamente en las planchas (también planchas de fotopolímeros). La preparación de planchas y tintes para el estampado y la impresión en relieve. El grabado de cilindros para rotograbado</t>
  </si>
  <si>
    <t>Actividades de servicios relacionados con la impresión, incluye la impresión de obras artísticas, incluso piedras litográficas y planchas de madera preparadas.</t>
  </si>
  <si>
    <t>Actividades de servicios relacionados con la impresión, incluye otras actividades gráficas como el estampado en hueco y el estampado a troquel, la impresión de libros en braille, el troquelado y el perforado, el estampado en relieve, el barnizado y el laminado, el alzado, el encarte, el plegado, etc.</t>
  </si>
  <si>
    <t>Coquización, fabricación de productos de la refinación del petróleo y actividad de mezcla de combustibles</t>
  </si>
  <si>
    <t>Fabricación de productos de la refinación del petróleo</t>
  </si>
  <si>
    <t>Actividad de mezcla de combustibles, incluye mezclas de gasolinas con alcohol carburante (etanol anhidro) y mezclas de diésel de petróleo o petrodiésel con biodiesel,  donde  se  utilizan  notaciones  abreviadas  según  el  porcentaje  por volumen de alcohol carburante en la mezcla conocidas como E10, E20, etc., o biodiésel en la mezcla como B5, B15, etc.</t>
  </si>
  <si>
    <t>Fabricación de sustancias y productos químicos básicos, incluye la fabricación de colorantes   y  pigmentos   de   cualquier   fuente,   en   forma   básica   o   como concentrados, glicerina sintética, trementina y sus derivados, aguas destiladas, la producción de carbón vegetal.</t>
  </si>
  <si>
    <t>Fabricación de sustancias y productos químicos básicos, incluye la fabricación de otros compuestos orgánicos, incluidos la extracción de productos volátiles como la trementina y sus derivados, terpenos, mentol, alcanfor y colofonia.</t>
  </si>
  <si>
    <t>Fabricación de caucho sintético en formas primarias, líquidos y pastas (incluido el látex,  aunque  esté  prevulcanizado,  y  además  dispersiones  y  disoluciones), bloques  irregulares,  trozos,  balas,  polvo,  gránulos  y  masas  no  coherentes similares, incluye la fabricación de cauchos sintéticos en formas primarias, como neopreno,  SBR  (butadieno-estireno),  polibutadieno,  EPDM  (etileno-propileno-dieno).</t>
  </si>
  <si>
    <t>Fabricación de pinturas, barnices y revestimientos similares, tintas para impresión, masillas, incluye la fabricación  de pigmentos y tintes, opacificantes y colores preparados;   La   fabricación   de   tintas   para   impresión:   tintas   litográficas, flexográficas, web offset, para fotograbado, tixotrópicas, tipográficas y demás tintas de imprenta a base de agua u otros solventes orgánicos como acetatos.</t>
  </si>
  <si>
    <t>Fabricación de jabones y detergentes, preparados para limpiar y pulir; perfumes y preparados de tocador incluye la fabricación de jabones en barra, pastillas, piezas moldeadas, líquidos, pastas o en otras formas. Estos jabones se elaboran mediante procesamiento de grasas y aceites, de origen vegetal o animal con algún álcali (soda o potasa cáustica, etc.).</t>
  </si>
  <si>
    <t>Fabricación de jabones y detergentes, preparados para limpiar y pulir; perfumes y  preparados  de  tocador  incluye  la  fabricación  de  productos  orgánicos tensoactivos en formas similares, dispersantes, emulsificantes o antiespumantes, para  fregar  platos  y  suavizantes  textiles,  blanqueadores,  desmanchadores  y desengrasantes; La fabricación de productos orgánicos tensoactivos en formas similares, por ejemplo, derivados de ácidos sulfónicos como sulfonatos. Jabones metálicos  de  magnesio,  cobre,  etc.,  obtenidos  a  partir  de  grasas,  aceites  y mezclas de ácidos grasos; La fabricación de papel, fieltro o guata, impregnados, revestidos o recubiertos con jabones o detergentes.</t>
  </si>
  <si>
    <t>Fabricación de jabones y detergentes, preparados para limpiar y pulir; perfumes y preparados de tocador, incluye las preparaciones capilares como los champúes, lacas para fijar el cabello, preparados para alisar u ondular el cabello; preparados para afeitarse, y para antes o después de afeitarse, y preparados depilatorios; la fabricación de preparados aromáticos de uso personal como perfumes, aguas de colonia o aguas de tocador. La fabricación de preparados de belleza y maquillaje, incluso los preparados para manicure y pedicure tales como removedores; cremas solares y preparados bronceadores; La fabricación de preparados para la higiene bucal y dental, incluso pastas y polvos para la fijación de dentaduras postizas; La fabricación  de  otros  preparados  de  perfumería,  cosméticos  y  de  tocador  no clasificados en otra parte, tales como los desodorantes, las sales de baño y otros preparados de uso personal.</t>
  </si>
  <si>
    <t>Fabricación de jabones y detergentes, preparados para limpiar y pulir; perfumes y preparados de tocador, incluye la elaboración de betunes y cremas para el cuero, cremas para pisos y la fabricación y envase de cosméticos, bruñidores para carrocerías,  vidrios  y  metales;  pastas  y  polvos  abrasivos.  La  elaboración  de betunes  y  cremas  para  la  madera;  destapadores;  bruñidores  para  vidrios  y metales; productos similares en forma de papel, fieltro, guata, telas no tejidas, plásticos celulares o caucho celular, impregnados, revestidos o recubiertos de estas preparaciones.</t>
  </si>
  <si>
    <t>Fabricación de otros productos químicos n.c.p., incluye la fabricación gelatina y sus derivados como los tanatos, el agar-agar y sus derivados, colas de origen animal,  colas,  polímeros  acrílicos,  gomas,  adhesivos  preparados  a  base  de caucho  y  plástico,  combustibles  para  encendedores,  teas  y  similares,  la producción de sal mineralizada, la fabricación de peptonas y derivados extraídos de la carne, de la sangre, etc., y otras sustancias proteínicas n.c.p., como las albúminas y los caseinatos.</t>
  </si>
  <si>
    <t>Fabricación de otros productos químicos n.c.p., incluye la fabricación de aditivos para cementos, de polvos y pastas para soldadura blanda, dura y autógena, fabricación de productos para el pulimento de metales, generalmente para el decapado o eliminación de los óxidos, herrumbre, etc., constituidos por sustancias abrasivas, ácidos, álcalis diluidos.</t>
  </si>
  <si>
    <t>Fabricación de otros productos químicos n.c.p., incluye la fabricación de carbón activado, grafito artificial, preparaciones para la concentración de minerales y demás minerales activados químicamente, como la alúmina activada, níquel randy (aleación níquel-aluminio), etc.</t>
  </si>
  <si>
    <t>Fabricación de otros productos químicos n.c.p., incluye la fabricación de pasta para moldear.</t>
  </si>
  <si>
    <t>Fabricación  de  otros  productos  químicos  n.c.p.,  incluye  la  fabricación  de preparados para acelerar la vulcanización del caucho.</t>
  </si>
  <si>
    <t>Fabricación de otros productos químicos n.c.p., incluye la fabricación de tintas para escribir y dibujar, tintas para sellos, tintas para sellos de seguridad, y tintas para sellos de impresión digital.</t>
  </si>
  <si>
    <t>Fabricación de otros productos químicos n.c.p., incluye fabricación de preparados y cargas para extintores.</t>
  </si>
  <si>
    <t>Fabricación de otros productos químicos n.c.p., Incluye la fabricación de placas, películas, papeles y cartones sensibilizados para usos fotográficos y heliográficos.</t>
  </si>
  <si>
    <t>Fabricación de fibras sintéticas y artificiales</t>
  </si>
  <si>
    <t>Fabricación de fibras sintéticas y artificiales, incluye la fabricación de hilados a partir  de  fibras  continuas,  discontinuas  o  filamentos  sintéticos  o  artificiales, texturizados o no, retorcidos o cableados incluidos los hilados de gran resistencia, siempre y cuando este proceso esté integrado a la producción de las fibras., la fabricación de monofilamentos o hebras sintéticas o artificiales.</t>
  </si>
  <si>
    <t>Fabricación  de  fibras  sintéticas y  artificiales,  incluye  la   fabricación  de  fibras sintéticas elaboradas a partir de polímeros sintéticos que provienen de etileno, propileno, acrilonitrilo como los poliésteres, poliamidas, poliuretano, obteniéndose básicamente fibras  como orlón, dacrón, poliésteres, nailon, teflón, polipropileno, desechos  de  fibras  sintéticas,  etcétera;  la  fabricación  de  placas  y  tiras  no filamentosas  de  fibras  artificiales  o  sintéticas;   La  fabricación  de  estopas  de filamento artificial o sintético.</t>
  </si>
  <si>
    <t>Fabricación  de  fibras  sintéticas  y  artificiales,  incluye  las  fibras  proteicas  o proteínicas,  de  origen  animal  o  vegetal,   fibras  algínicas,  obtenidas  por transformación de ciertas algas.</t>
  </si>
  <si>
    <t>Fabricación de productos farmacéuticos, sustancias químicas medicinales y productos botánicos de uso farmacéutico</t>
  </si>
  <si>
    <t>Fabricación  de  productos  farmacéuticos,  sustancias  químicas  medicinales  y productos botánicos de uso farmacéutico, incluye la  fabricación de ampollas, tabletas, cápsulas, ampolletas, ungüentos, polvos o soluciones de medicamentos, apósitos médicos, guatas medicinales, vendajes para fracturas y otros productos para suturas; La fabricación de sustancias de diagnóstico: pruebas de diagnóstico (test de embarazo y ovulación);  La fabricación de sustancias radiactivas para realizar diagnósticos in vitro; La fabricación de productos de biotecnología.</t>
  </si>
  <si>
    <t>Fabricación  de  productos  farmacéuticos,  sustancias  químicas  medicinales  y productos  botánicos  de  uso  farmacéutico,  incluye  fabricación  de  sustancias químicas utilizadas en la preparación de productos químicos farmacéuticos; La fabricación  de  medicamentos  que  actúan  en  la  sangre:  inhibidores  de  la coagulación; preparaciones antianémicas, sueros, antisueros, plasmas y otras fracciones de la sangre. La fabricación de antiinfecciosos en general: antibióticos sistémicos; agentes sistémicos para infecciones por hongos; antimicobacterianos; antivirales y vacunas; La fabricación de productos químicos anticonceptivos de uso  externo  y  de  medicamentos  anticonceptivos  hormonales;  Las  sulfas, sulfamidas y derivados, utilizados generalmente como antibióticos; La elaboración de productos endocrinos y fabricación de extractos endocrinos, etc.</t>
  </si>
  <si>
    <t>Fabricación  de  productos  farmacéuticos,  sustancias  químicas  medicinales  y productos botánicos de uso farmacéutico, incluye las vitaminas básicas, incluso proteínas, aminoácidos esenciales; el ácido ascórbico (vitamina C) y sus sales, complementos vitamínicos, etcétera.</t>
  </si>
  <si>
    <t>Fabricación  de  productos  farmacéuticos,  sustancias  químicas  medicinales  y productos  botánicos  de  uso  farmacéutico,  incluye  la  fabricación  de  azúcares químicamente puros como glucosa, dextrosa, galactosa y glucósidos.</t>
  </si>
  <si>
    <t>Fabricación  de  productos  farmacéuticos,  sustancias  químicas  medicinales  y productos  botánicos  de  uso  farmacéutico,  incluye  los  productos  botánicos pulverizados, graduados, molidos o preparados, productos homeopáticos sólidos, líquidos  o  glóbulos,  para  uso  farmacéutico;  Los  derivados  del  opio,  como  la morfina, la cocaína y sus derivados para uso terapéutico; Los demás alcaloides vegetales y glucósidos extraídos de plantas o semillas, como la quinina y la atropina para uso terapéutico.</t>
  </si>
  <si>
    <t>Fabricación de formas básicas de caucho y otros productos de caucho, n.c.p., incluye  la  fabricación  de  productos  de  caucho  acabados  o  semiacabados; productos de caucho natural o sintético vulcanizado, sin vulcanizar o endurecido, caucho mezclado, espumado o celular para procesos de  transformación más complejos; productos fabricados total o parcialmente en caucho natural o sintético o en gomas parecidas al caucho, productos a base de caucho regenerado.</t>
  </si>
  <si>
    <t>Fabricación de formas básicas de caucho y otros productos de caucho, n.c.p., incluye la fabricación de artículos higiénicos y de farmacia, hilos, cuerdas de caucho, guantes, prendas de vestir, trajes isotérmicos y de buceo, cubiertas para rodillos, empaquetadura, globos inflables, colchones de caucho inflables y para camas de aguas.</t>
  </si>
  <si>
    <t>Fabricación de formas básicas de caucho y otros productos de caucho, n.c.p., incluye la fabricación de grifos, llaves de paso, válvulas y artefactos similares de caucho vulcanizado no endurecido; partes, piezas y accesorios de caucho para motores eléctricos y para todo tipo de aparatos eléctricos, electromecánicos o electrónicos; la fabricación de materiales para la reparación de productos de caucho (parches, etc.).</t>
  </si>
  <si>
    <t>Fabricación de formas básicas de caucho y otros productos de caucho, n.c.p., incluye la fabricación de peines  de caucho duro, rulos y cepillos de  caucho, artículos sexuales, preservativos, chupos para biberón, bolsas de agua caliente, gorros de baño y delantales de caucho.</t>
  </si>
  <si>
    <t>Fabricación de productos de plástico</t>
  </si>
  <si>
    <t>Fabricación  de  artículos  de  plástico  n.c.p.,  incluye  la  fabricación  de  artículos plásticos para envase de mercancías tales como: bolsas, sacos, cajones, frascos, botellas, garrafones y similares de plástico, prendas de vestir de plástico cuyas piezas se unen por adhesión y no por costura, La fabricación de artículos plásticos para la construcción tales como puertas, ventanas, marcos, postigos, persianas; cubrimientos plásticos para pisos, paredes y techos; artículos sanitarios, bañeras duchas, lavabos, tazas de inodoro, cisternas de inodoros, artículos de fontanería, productos para el revestimiento de pisos, paredes en rollos, losetas plásticas (vinilo,  linóleo,  etc.),  tanques  y  depósitos  de  plásticos;  La  fabricación  de accesorios de material plástico para tuberías (juntas, codos, racores, etcétera); La fabricación de servicios de mesa, utensilios de cocina y artículos de tocador; La fabricación  de  otros  artículos  de  plástico  unidos  por  adhesión  como  tocados (gorros de baño de plástico), artículos de vestuario (ejemplo: gabardinas, abrigos, etc.); material escolar y de oficina; rollos u hojas de celofán; accesorios para muebles, estatuillas y otros artículos de plástico para la decoración.</t>
  </si>
  <si>
    <t>Fabricación  de  artículos  de  plástico  n.c.p.,  incluye  fabricación  de  señales  de plástico, colchones de material  plástico, piedra artificial, artículos de tocador, cintas autoadhesivas, hormas para zapatos, boquillas de cigarros, peines, rulos de plástico, etcétera; la fabricación de partes y piezas de material plástico para calzado.</t>
  </si>
  <si>
    <t>Fabricación de artículos de plástico n.c.p., La fabricación de artículos a partir del plástico en cualquiera de sus formas básicas, incluye fabricación de papel de colgadura de material plástico, accesorios para aislamiento, piezas de lámparas y  accesorios  para  alumbrado;  Correas  de  transporte  y  de  transmisión,  La fabricación de artículos a base de plástico recuperado.</t>
  </si>
  <si>
    <t>Fabricación de otros productos minerales no metálicos</t>
  </si>
  <si>
    <t>Fabricación de vidrio y productos de vidrio</t>
  </si>
  <si>
    <t>Fabricación de vidrio y productos de vidrio, incluye la fabricación de bulbos en vidrio  para  bombillas,  espejos  de  vidrio  y  lunas  o  lunetas  de  seguridad  sin enmarcar para vehículos.</t>
  </si>
  <si>
    <t>Fabricación de productos minerales no metálicos n.c.p.</t>
  </si>
  <si>
    <t>Fabricación cal y yeso, incluye la fabricación de cal viva (caliza y/o dolomita calcinada); cal apagada; cal hidráulica; dolomita calcinada.</t>
  </si>
  <si>
    <t>Corte, tallado y acabado de la piedra, incluye el trabajo de la piedra en bruto extraída de canteras y marmolerías.</t>
  </si>
  <si>
    <t>Fabricación  de  otros  productos  minerales  no  metálicos  n.c.p.,  incluye  la producción de piedras de molino, de piedras de afilar o de pulir, de abrasivos naturales y artificiales, en polvo o en grano aplicados sobre una base de material textil, de papel, de cartón y de otro material (por ejemplo papel de lija).</t>
  </si>
  <si>
    <t>Fabricación de productos metalúrgicos básicos</t>
  </si>
  <si>
    <t>Industrias básicas de metales preciosos y de metales no ferrosos</t>
  </si>
  <si>
    <t>Industrias  básicas  de  metales  preciosos,  incluye  la  fabricación  de  productos primarios  de  metales  preciosos  (oro,  plata  y  metales  del  grupo  del  platino); labrados (trabajados) o no, tales como: grumos, granos, lingotes, barras fundidas, gránulos,  entre  otros  o  en  barras  laminadas,  varillas,  secciones,  alambres, lanchas, hojas y tiras, o en tubos, tuberías, barras huecas, hojuelas, polvo, entre otros.</t>
  </si>
  <si>
    <t>Industrias  básicas  de  metales  preciosos,  incluye  la  refinación  de  metales preciosos mediante procesos químicos a fin de eliminar impurezas intrínsecas.</t>
  </si>
  <si>
    <t>Industrias  básicas  de  metales  preciosos,  incluye  la  producción  de  metales comunes  enchapados  de  oro,  plata,  platino  y  de  metales  del  grupo  platino; fabricación  de  láminas  de  metales  preciosos;  producción  de  aleaciones  de metales preciosos.</t>
  </si>
  <si>
    <t>Industrias básicas de metales preciosos, incluye la producción de oro, plata y metales del grupo del platino (platino, paladio, rodio, iridio, osmio, rutenio, entre otros); semiproductos de metales preciosos.</t>
  </si>
  <si>
    <t>Fabricación de productos metálicos para uso estructural, tanques, depósitos y generadores de vapor</t>
  </si>
  <si>
    <t>Fabricación de productos metálicos para uso estructural, incluye, la fabricación de puertas  y  ventanas  metálicas  y  de  sus  marcos,  postigos,  cortinas  metálicas, escaleras de incendio, rejas y carpintería metálica similar a la utilizada en la construcción;  divisiones  metálicas  fijas  al  piso  y  estanterías  de  grandes dimensiones para montar y fijar permanentemente en tiendas, talleres, depósitos y otros lugares de almacenado de mercancías.</t>
  </si>
  <si>
    <t>Fabricación de armas y municiones</t>
  </si>
  <si>
    <t>Fabricación  de  armas  y  municiones,  incluye  la  fabricación  de  armas  ligeras (revólveres, pistolas, rifles , carabinas, escopetas, subametralladoras); de fuego y artefactos similares utilizados para la caza, el tiro deportivo y la defensa, armas y pistolas neumáticas (aire y gas comprimido) e hidráulicas; armas de fuego que disparan balas de fogueo, pistolas para lanzar bengalas de señales, pistolas similares de émbolo cautivo y otras armas de fuego; la fabricación de partes, piezas y accesorios para las armas y municiones descritos anteriormente.</t>
  </si>
  <si>
    <t>Fabricación de armas y municiones, incluye la fabricación de municiones tales como:  cartuchos,  proyectiles,  perdigones,  balines,  diábolos,  arpones,  flechas, entre otros.</t>
  </si>
  <si>
    <t>Forja,  prensado,  estampado  y  laminado  de  metal;  pulvimetalurgia,  incluye  la fabricación de artefactos para tapas y similares para embotelladoras, los trabajos de hojalatería no mecanizada.</t>
  </si>
  <si>
    <t>Tratamiento y revestimiento de metales mecanizado, incluye los procesos de reducción de masa de metales, plantas pulidoras de metales, corte y grabado de metales; Se incluyen procedimientos tales como el bruñido, desbarbado, limpieza con chorro de arena, pulimento en tambor giratorio, limpieza, soldadura, afilado, esmerilado, lapidado, brochado y otros tratamientos especiales del metal y de artículos de metal que se realizan por contrata o a cambio de una retribución.</t>
  </si>
  <si>
    <t>Tratamiento y revestimiento de metales mecanizado, incluye el revestimiento no metálico de metales: pintura, plastificado, esmaltado, lacado, entre otros.</t>
  </si>
  <si>
    <t>Fabricación  de  artículos  de  cuchillería,  herramientas  de  mano  y  artículos  de ferretería, incluye la fabricación de cerraduras, candados, pasadores, llaves y otros accesorios para edificios, muebles, vehículos y otros usos y de herramientas de mano, abrazaderas metálicas, herramientas de presión.</t>
  </si>
  <si>
    <t>Fabricación  de  artículos  de  cuchillería,  herramientas  de  mano  y  artículos  de ferretería, incluye la fabricación de accesorios intercambiables para herramientas de mano, motorizadas o no y  para máquinas herramienta brocas, punzones, matrices,  fresas,  puntas,  placas  y  barras  sin  montar,  de  carburos  metálicos sinterizados o de aleaciones metalocerámicas (cermet), entre otros.</t>
  </si>
  <si>
    <t>Fabricación de componentes y tableros electrónicos</t>
  </si>
  <si>
    <t>Fabricación de componentes y tableros electrónicos, incluye la fabricación de semiconductores  y  de  otros  componentes  para  aplicaciones  electrónicas; componentes  electrónicos,  microprocesadores,  circuitos  impresos    (circuitos elaborados, estampando en una placa aislante, mediante un proceso de impresión tradicional o no tradicional; elementos simplemente conductores, elementos de contacto u otros elementos pasivos impresos tales como inductores, resistencias y  condensadores);  circuitos  integrados,  cristales  electrónicos   y  montajes  de cristal; solenoides; tarjetas inteligentes (tarjetas con circuito integrado) tales como tarjetas  de  crédito  con  chip  incorporado,  tarjetas  SIM  y  GSM  utilizadas  en teléfonos celulares, tarjetas para transporte masivo, entre otras; tarjetas interfaz (sonido,  controles,  red,  módem),  módems  externos;  inductores  (estárteles, bobinas, transformadores) tipo componente electrónico.</t>
  </si>
  <si>
    <t>Fabricación de componentes y tableros electrónicos, incluye la fabricación de tubos y válvulas electrónicas termoiónicas, de cátodo frío o fotocatódicos (por ejemplo, tubos catódicos de imagen para receptores de televisión y tubos para cámaras  de  televisión,  convertidores  e  intensificadores  de  imagen,  tubos  de microondas, tubos y válvulas receptores y amplificadores, entre otros); conectores electrónicos;   diodos,   transistores   y   componentes   electrónicos   similares; componentes electrónicos pasivos como resistencias, bobinas, condensadores entre  otros;  cristales  piezoeléctricos  montados;  dispositivos  semiconductores fotosensibles, incluso células fotovoltaicas y células solares, entre otros.</t>
  </si>
  <si>
    <t>Fabricación de componentes y tableros electrónicos, incluye la fabricación de partes componentes de pantallas (plasma, polímero, LCD); diodos emisores de luz (LED); cables de impresora, cables de monitor, cables USB; cabezales (de grabación,  lectura/escritura,  entre  otros);  dados  u  obleas,  semiconductores, terminados o semiterminados.</t>
  </si>
  <si>
    <t>Fabricación de componentes y tableros electrónicos, incluye fabricación de partes y  piezas  electrónicas  componentes  de  computadoras;  de  tarjetas,  tableros  o placas de circuitos impresos;</t>
  </si>
  <si>
    <t>Fabricación de computadoras y de equipo periférico</t>
  </si>
  <si>
    <t>Fabricación de computadoras y de equipo periférico, incluye la fabricación y/o ensamble  de  computadoras  electrónicas,  microcomputadoras,  de  escritorio, portátiles, tabletas electrónicas, computadoras de mano PDA, tabletas, o Palm y servidores   informáticos;   unidades   periféricas,   tales   como   equipos   de almacenamiento  y  dispositivos  de  entrada  y  salida  (impresoras,  monitores, teclados).</t>
  </si>
  <si>
    <t>Fabricación de equipos de comunicación</t>
  </si>
  <si>
    <t>Fabricación  de  equipos  de  comunicación,  incluye  la  fabricación  de  teléfonos inalámbricos; equipos para centrales telefónicas; citófonos, teléfonos y equipo de fax  incluyendo  máquinas  contestadoras;  PBX;  tableros,  paneles,  consolas  y elementos similares para telefonía y telegrafía; buscadores de personas, teléfonos celulares y otros equipos de comunicación móviles.</t>
  </si>
  <si>
    <t>Fabricación de equipos de comunicación, incluye la fabricación de equipos equipo de transmisión de datos: puentes, enrutadores (routers), puertas de acceso, y bocas de conexión de paneles de control; antenas de recepción y transmisión; cámaras  de  televisión  de  todo  tipo;  módems,  diferentes  a  los  utilizados  en computadores.</t>
  </si>
  <si>
    <t>Fabricación  de  equipos  de  comunicación,  incluye  la  fabricación  de  aparatos transmisores  de  radiotelefonía,  radiotelegrafía,  radiodifusión  o  televisión  que incorporen o no aparatos receptores o aparatos para la grabación o reproducción del sonido; equipos y elementos para televisión por cable.</t>
  </si>
  <si>
    <t>Fabricación de equipos de comunicación, incluye la fabricación de equipos de emisión de radio y televisión, equipo de telecomunicación para satélites.</t>
  </si>
  <si>
    <t>Fabricación de equipos de comunicación, incluye la fabricación de sistemas de alarma contra incendio y robo, que envían señales a una estación de control; aparatos infrarrojos (ej. control remoto).</t>
  </si>
  <si>
    <t>Fabricación de aparatos electrónicos de consumo</t>
  </si>
  <si>
    <t>Fabricación  de  aparatos  electrónicos  de  consumo,  incluye  la  fabricación  de videograbadoras  y  equipos  electrónicos  de  grabación  similares;  amplificación para instrumentos musicales y sistemas de amplificación electrónica; de aparatos para  la  grabación  de  sonido  y  sistemas  de  grabación;  aparatos  para  la reproducción de casetes y otros aparatos para la reproducción de sonido; de equipos de sonido; cámaras de video del tipo casera; reproductores de CD, DVD, Blu-ray Disc y similares</t>
  </si>
  <si>
    <t>Fabricación  de  aparatos  electrónicos  de  consumo,  incluye  la   fabricación  de monitores y pantallas de televisión, receptores de radio incluso aparatos con dispositivos de grabación y de reproducción de sonido o con un dispositivo de relojería; micrófonos; audífonos   (radio, computadores), excepto los audífonos utilizados por personas con pérdida auditiva; consolas de videojuegos; aparatos para la reproducción de casetes y otros aparatos para la reproducción de sonido; de  tocadiscos  (rocolas);  de  sistemas  de  altavoces  (altoparlantes);  máquinas karaoke.</t>
  </si>
  <si>
    <t>Fabricación de equipo de medición, prueba, navegación y control; fabricación
de relojes</t>
  </si>
  <si>
    <t>Fabricación  de  equipo  de  medición,  prueba,  navegación  y  control,  incluye  la fabricación de radares; instrumentos para el monitoreo del funcionamiento de los motores de avión. Por ejemplo: tacómetros (miden el número de revoluciones del motor por minuto), horómetros (miden el número de horas de recorrido de la máquina), entre otros instrumentos; de aparatos de radar y de control remoto; instrumentos   de   navegación   aérea   tales   como   altímetros,   variómetros, machmetros,  acelerómetros,  y  pilotos  automáticos;  equipos  de  búsqueda, detección, navegación, aeronáutica y náutica, incluyendo sonares; equipos de medida y grabación (caja negra).</t>
  </si>
  <si>
    <t>Fabricación  de  equipo  de  medición,  prueba,  navegación  y  control,  incluye fabricación  de  equipos  de  prueba  de  emisiones  automotrices,  aparatos  para ensayar y regular los motores de vehículos mediante el control de todos los órganos de encendido (bobinas, bujías, condensadores, baterías, entre otros).</t>
  </si>
  <si>
    <t>Fabricación  de  equipo  de  medición,  prueba,  navegación  y  control,  incluye  la fabricación de instrumentos y aparatos de navegación marítima o fluvial tales como  compases  de  navegación  (ejemplo:  compases  magnéticos,  compases giroscópicos, y similares), instrumentos para determinar la situación (ejemplo: sextantes),  los  demás  instrumentos  para  la  navegación  (ejemplo:  timones automáticos,  registradores  de  rumbo,  entre  otros)  y  sondas  ultrasónicas; instrumentos y aparatos de meteorología tales como veletas; anemómetros, para medir  la  velocidad  del  viento;  evaporímetros,  para  medir  la  capacidad  de  la evaporación de la atmósfera; pluviómetros, para medir la cantidad de agua lluvia.</t>
  </si>
  <si>
    <t>Fabricación  de  equipo  de  medición,  prueba,  navegación  y  control,  incluye fabricación de máquinas y aparatos de ensayo para determinar las propiedades físicas de materiales; máquinas y aparatos para establecer la dureza y otras propiedades de los metales o la resistencia al desgaste y otras propiedades de los textiles. Comprende un conjunto de máquinas o aparatos diseñados para efectuar ensayos de dureza, elasticidad, resistencia a la tracción, a la compresión, a la flexión, o de otras propiedades mecánicas de materiales diversos: madera, manufacturas de cemento o de hormigón, textiles (hilados, tejidos), papel y cartón, caucho,  plástico,  cueros,  entre  otros  materiales;  detectoras  de  mentiras (polígrafos); espectrómetros (aparatos que identifican las diferentes componentes del espectro de frecuencias de una señal eléctrica); calibradores, diseñados para altos niveles de precisión.</t>
  </si>
  <si>
    <t>Fabricación  de  equipo  de  medición,  prueba,  navegación  y  control,  incluye  la fabricación  de  instrumentos  y  aparatos  diseñados  especialmente  para  las telecomunicaciones  tales  como  diafonómetros,  hipsómetros,  neperímetros  y aparatos para ensayar; instrumentos agrimensura, geodesia y topografía como teodolito,  para  establecer  planos  y  medir  ángulos;  niveles  ópticos;  alidada; controles de fuego y flama.</t>
  </si>
  <si>
    <t>Fabricación  de  equipo  de  medición,  prueba,  navegación  y  control,  incluye  la fabricación de instrumentos de análisis de laboratorio (equipos de análisis de sangre). escalas de laboratorio, incubadoras y aparatos diversos de laboratorio para medición y prueba: la fabricación de instrumentos y aparatos para efectuar análisis físicos o químicos tales  como polarímetros, para medir el ángulo de rotación del plano de polarización de un rayo luminoso que atraviesa sustancias ópticamente activas, es decir, dotadas de poder rotatorio; refractómetros, para determinar el índice de refracción de los líquidos o de los sólidos; colorímetros, para determinar el color de una sustancia (líquida o sólida); analizadores de gases o de humos (aparatos de Orsat), para el análisis de gases combustibles o de productos  de  la  combustión  (gases  quemados)  en  los  hornos  de  coque, gasógenos, altos hornos, etc., y que permiten dosificar principalmente el ácido carbónico, el óxido de carbono, el oxígeno y el hidrógeno; viscosímetros, que permiten determinar la viscosidad, es decir, el frotamiento interno que caracteriza a un líquido; instrumentos para medir la tensión superficial o interfacial de los líquidos (peso, volumen, altura); y los pehachímetros (medidores de pH) para medir la magnitud por la que se valora el carácter ácido o básico de un medio; instrumentos y aparatos utilizados para la medición y la regulación constante y automática de variables tales como la temperatura, la presión, la viscosidad de materiales y productos durante su fabricación u otro tipo de elaboración.</t>
  </si>
  <si>
    <t>Fabricación  de  equipo  de  medición,  prueba,  navegación  y  control,  incluye  la fabricación de  instrumentos y aparatos de geofísica tales como sismómetros y sismógrafos para registrar la hora, la duración y la amplitud de los movimientos de un punto de la corteza terrestre durante los terremotos, o para la detección del petróleo; telémetros para determinar la distancia que separa al observador de un punto  alejado  determinado;  instrumentos  de  oceanografía  y  de  hidrología; microscopios (excepto los microscopios ópticos) y los aparatos de difracción, es decir, los microscopios electrónicos.</t>
  </si>
  <si>
    <t>Fabricación  de  equipo  de  medición,  prueba,  navegación  y  control,  incluye  la fabricación de aparatos para medir y verificar magnitudes eléctricas, por ejemplo, osciloscopios  y  oscilógrafos  que  registran  movimientos  oscilatorios;  y  los instrumentos para verificar la corriente, el voltaje o la resistencia, estén provistos o  no,  de  un   dispositivo  registrador,  como  por  ejemplo,  galvanómetros, amperímetros o voltímetros. La fabricación de instrumentos para medir y verificar señales  eléctricas;  dispositivos  y  aparatos  de  control  ambiental  y  controles automáticos (ej.: termostatos, para regular la temperatura; reguladores de presión llamados también manóstatos o presostatos, de nivel de humedad [humidostatos] y de tiro de estufas; y reguladores automáticos de distintas magnitudes eléctricas).</t>
  </si>
  <si>
    <t>Fabricación  de  equipo  de  medición,  prueba,  navegación  y  control,  incluye  la fabricación  de  aparatos  para  medir  y  verificar  magnitudes  no  eléctricas;  por ejemplo, detectores y contadores de radiaciones; contadores de consumo de electricidad,  agua  o  gas,  gasolina,  entre  otros;  detectores  de  movimiento; balanzas de precisión; instrumentos y aparatos para medir y verificar el flujo, el nivel, la presión u otras variables de líquidos o gases (por ejemplo, medidores de flujo, indicadores de nivel, manómetros, calorímetros de hielo, o de calentamiento, entre otros); detectores de minas, generadores de pulso (señal); detectores de metales; equipos de posicionamiento global GPS.</t>
  </si>
  <si>
    <t>Fabricación  de  equipo  de  medición,  prueba,  navegación  y  control,  incluye  la fabricación de otros instrumentos, aparatos o máquinas de medición, verificación o ensayo: termómetros de líquido, de metal y de cristales líquidos (excepto los de uso  médico);  barómetros  (de  mercurio  o  aneroide)  para  medir  la  presión atmosférica; hidrómetros, para apreciar el grado de humedad del aire (estado higrométrico), de otros gases o de materias sólidas; la fabricación de aparatos de contar: cuentarrevoluciones, que contabilizan las vueltas de cualquier órgano (por ejemplo, el árbol de una máquina); taxímetros, que se utilizan en los vehículos de transporte  para  indicar  la  distancia  recorrida  y  el  precio  de  esta  distancia; podómetros (llamados también odómetros, cuenta-pasos), que sirven para medir, aproximadamente,  las  distancias  recorridas;  tacómetros;  bancos  de  prueba, comparadores   (incluidos   los   comparadores   ópticos   y   otros   aparatos   e instrumentos de óptica para medir y verificar); e instrumentos para verificar relojes o piezas de relojes, la fabricación de controles automáticos y reguladores para diversas aplicaciones como calefacción, aire acondicionado, refrigeración, etc.</t>
  </si>
  <si>
    <t>Fabricación de relojes, incluye la fabricación de relojes de toda clase (de pulsera, de pared, de mueble y similares), incluso relojes para paneles de instrumentos; cajas para relojes de pulsera, incluidas las cajas de metales preciosos; piezas de relojes, incluidos los mecanismos de relojería; aparatos de control del tiempo y equipos de medición, registro y otras formas de visualización de intervalos de tiempo mediante un mecanismo de relojería o un motor sincrónico (por ejemplo: parquímetros,  relojes  de  control  de  asistencia,  sellos  con  fecha  y  hora, temporizador  de  procesos);  conmutadores  horarios  y  otros  aparatos  que  se activan  con  movimiento  de  relojería  o  con  un  motor  sincrónico,  como  las cerraduras con temporizador; piezas para relojes de todo tipo como muelles, rubíes, esferas, chapas, manecillas, puentes y otras piezas.</t>
  </si>
  <si>
    <t>Fabricación de equipo de irradiación y equipo electrónico de uso médico y terapéutico</t>
  </si>
  <si>
    <t>Fabricación  de  equipo  de  irradiación  y  equipo  electrónico  de  uso  médico  y terapéutico, incluye la fabricación y mantenimiento de aparatos electromédicos y electroterapéuticos tales como: equipos médicos de ultrasonidos; marcapasos; aparatos para pérdida auditiva (audífonos); electrocardiogramas y equipo electro médico  de  endoscopia;  equipos  de  irradiación  de  leche  y  alimentos  para eliminación de microorganismos o alargar la vida útil del producto.</t>
  </si>
  <si>
    <t>Fabricación de instrumentos ópticos y equipo fotográfico, incluye la fabricación de lentes  ópticos,  telescopios  y  binoculares,  equipo  de  posicionamiento  óptico; elementos ópticos de metal, óxido de magnesio o de halogenuros, de los metales alcalinos o alcalinotérreos; aparatos y equipo para laboratorios  fotográficos o cinematográficos: cubas especiales para revelado de filmes, para lavado de las pruebas; secadoras, abrillantadoras, máquinas y aparatos para cortar los filmes o las películas, entre otros; fabricación de equipo de miras telescópicas para armas; instrumentos de aumento óptico</t>
  </si>
  <si>
    <t>Fabricación de instrumentos ópticos y equipo fotográfico, incluye la fabricación de herramientas ópticas de precisión para operarios de máquinas; comparadores ópticos,  microscopios  ópticos  compuestos,  incluidos  los  microscopios  para microfotografía y microproyección.</t>
  </si>
  <si>
    <t>Fabricación de instrumentos ópticos y equipo fotográfico, incluye la fabricación de cámaras  fotográficas  (de  rollo  y  digitales)  o  cinematográficas,  esencialmente compuestas por una cámara oscura, un objetivo, un obturador, un diafragma, un soporte para la placa o la bobina y un visor; incluidas las cámaras utilizadas para preparar planchas de fotograbado, para fotografía subacuática (aparatos de caja estanca),  fotografía  aérea,  diseñados  para  registrar  imágenes  sucesivas  a intervalos determinados, de modo que cubran cierta extensión de territorio por medio de fotografías solapadas; aparatos para producir microfilmes o microfichas y  cámaras  de  filmación  con  banda  sonora;  de  proyectores  de  imagen  fija, (diapositiva); ampliadores y reductores de imagen, incluidas las máquinas de microfilmes  y  de  microfichas  y  otros  aparatos  lectores  de  microformatos; proyectores  cinematográficos,  aparatos  fijos  o  portátiles  para  la  proyección diascópica de una serie de imágenes en movimiento con o sin banda sonora en la misma película; aparatos con lámparas de descarga (flashes electrónicos)  y otros aparatos para la producción de luz de destello, excepto las lámparas de destello; aparatos para montajes láser.</t>
  </si>
  <si>
    <t>Fabricación de aparatos y equipo eléctrico</t>
  </si>
  <si>
    <t>Fabricación de motores, generadores y transformadores eléctricos y de aparatos de distribución y control de la energía eléctrica</t>
  </si>
  <si>
    <t>Fabricación de motores,  generadores y transformadores eléctricos, incluye la fabricación de transformadores de energía eléctrica de distribución (convencional de  poste)  y  especializados  (subestación);  reactancias  (balastos);  motores eléctricos, bobinas de inducción; fabricación de generadores de energía, de fuerza y de  alta tensión.</t>
  </si>
  <si>
    <t>Fabricación de motores, generadores y transformadores eléctricos, incluye la fabricación  de  conjuntos  generador-máquina  motriz;  bobinas  de  reactancias; generadores de alta tensión; el rebobinado de armaduras.</t>
  </si>
  <si>
    <t>Fabricación de motores, generadores y transformadores eléctricos, incluye la fabricación  de  transformadores  para  equipos  de  soldadura  de  arco  eléctrico; transformadores  de  subestación  para  la  distribución  de  energía  eléctrica; transformadores de estaciones de interconexión de redes.</t>
  </si>
  <si>
    <t>Fabricación de aparatos de distribución y control de la energía eléctrica, incluye la fabricación de disyuntores de circuitos de energía; relés, tableros, paneles, consolas; mesas, cajas y otras bases, la fabricación de conductos para cuadros de distribución; fusibles eléctricos; aparatos de conmutación; interruptores de energía eléctrica para tensiones superiores a los 1000 voltios; reguladores de voltaje y limitadores de sobretensión, entre otros.</t>
  </si>
  <si>
    <t>Fabricación de hilos y cables aislados y sus dispositivos</t>
  </si>
  <si>
    <t>Fabricación de dispositivos de cableado, incluye la fabricación de dispositivos de cableado transportadores de corriente y no transportadores de corriente para circuitos eléctricos, independientemente del material utilizado en su fabricación; transportadores  para  circuitos  eléctricos,  barras  colectoras,  interruptores  de circuito con pérdida a tierra, portalámparas, conmutadores como interruptores a presión, de botón, de resorte entre otros; enchufes y tomas de corriente, cajas para cableado eléctrico, dispositivos para postes de transmisión, herrajes para líneas eléctricas, , dispositivos plásticos de cableado no conductores de corriente incluido  cajas  plásticas  de  conexiones,  tapas  para  tomas  e  interruptores  y accesorios plásticos para tendidos aéreos;  conductos y juntas de metal aisladas y fabricación de pararrayos, entre otros.</t>
  </si>
  <si>
    <t>Fabricación de equipos eléctricos de iluminación</t>
  </si>
  <si>
    <t>Fabricación  de  equipos   eléctricos  de  iluminación,  incluye  la  fabricación  de bombillas y tubos eléctricos de luz y partes y componentes (excepto bulbos vacíos en vidrio para bombillas eléctricas de luz); accesorios de iluminaciones eléctricas y bombillas; proyectores de teatro; reflectores para la iluminación de edificios, monumentos o parques y demás equipos de iluminación exterior; lámparas de descarga, incandescentes, fluorescentes, ultravioletas, infrarrojas, de destellos, etc.; accesorios y bombillas; de lámparas de mesa con accesorios de iluminación; de lámparas eléctricas mata insectos.</t>
  </si>
  <si>
    <t>Fabricación  de  equipos    eléctricos  de  iluminación,  incluye    accesorios  de iluminación para techos, juegos de luces para árboles de navidad;  candelabros eléctricos.,  la  fabricación  de  leña  (tipo  chimenea)  eléctrica;  de  linternas  (por ejemplo de carburo, eléctricas, de gas, de gasolina, de queroseno entre otras); equipo de iluminación para equipos de transporte (ej.: para vehículos a motor, aviones, botes) como: faros (excepto faros reflectores sellados), lámparas o luces de estacionamiento, de aviso, direccionales o de iluminación interior; de faroles.</t>
  </si>
  <si>
    <t>Fabricación de aparatos de uso doméstico</t>
  </si>
  <si>
    <t>Fabricación   de   aparatos   de   uso   doméstico,   incluye   la   fabricación   de electrodomésticos como:   ventiladores, aparatos de peluquería termoeléctricos (secadores,  peines,  cepillos,  rizadores),  planchas  eléctricas,,  enceradoras  de piso,   (moledoras, licuadoras, exprimidoras, abrelatas, entre otros) brilladoras, utensilios de cocina, máquinas de afeitar eléctricas, cepillos de dientes eléctricos y otros artículos eléctricos de cuidado personal, afilador de cuchillos, y campanas de ventilación y absorción de humos; equipos de cocina y calefacción de uso doméstico,  no  eléctricos:  calentadores  de  uso  doméstico  para  ambientes, cocinillas, parrillas, cocinas, aparatos de cocina y calentadores de platos.</t>
  </si>
  <si>
    <t>Fabricación de aparatos de uso doméstico, incluye el mantenimiento y reparación de aparatos y equipo doméstico cuando se realizan en la misma unidad que los produce.</t>
  </si>
  <si>
    <t>Fabricación de otros tipos de equipo eléctrico n.c.p.</t>
  </si>
  <si>
    <t>Fabricación de otros tipos de equipo eléctrico n.c.p., incluye la fabricación de electrodos de grafito y carbón, contactos y otros productos eléctricos de grafito y carbón;  cargadores  de  baterías  de  estado  sólido;  contactos,  timbres  y  otros productos eléctricos; de dispositivos de iluminación y eléctricos, dispositivos de señalización  eléctrica  tales  como  semáforos;  de  dispositivos  de  señalización, acústica tales como bocinas, sirenas y otros artefactos eléctricos similares. Otros aparatos  de  señalización  visual  o  acústica  accionados  por  electricidad  (ej.: paneles indicadores, entre otros), excepto alarmas contra robos y alarmas contra incendio.</t>
  </si>
  <si>
    <t>Fabricación de otros tipos de equipo eléctrico n.c.p., incluye la fabricación de cámaras bronceadoras, inversores de estado sólido, rectificadores, convertidores, células energéticas, fuentes de poder reguladas y no reguladas y convertidores estáticos;   de   sistemas   de   potencia   interrumpidos   UPS,   limitadores   de sobretensión  (excepto  para  voltajes  de  distribución).  Estos  son  dispositivos utilizados para proteger equipos que utilizan energía eléctrica (computadores) de tensiones o voltajes elevados a través de la reducción de dicha sobretensión; capacitancias,  resistencias,  transformadores,  condensadores  y  componentes similares,  dispositivos  de  señalización  acústica  o  visual,  dispositivos  de señalización acústico.</t>
  </si>
  <si>
    <t>Fabricación de otros tipos de equipo eléctrico n.c.p., incluye equipo eléctrico de soldadura  autógena  y  de  soldadura  blanda,  incluidos  soldadores  manuales; aparatos y dispositivos eléctricos de encendido o de arranque para motores de combustión  interna,  de  encendido  por  chispa  o  por  compresión;  marcadores electrónicos.</t>
  </si>
  <si>
    <t>Fabricación de otros tipos de equipo eléctrico n.c.p., incluye fabricación de cables de extensión de alambre aislado; juegos de cable (a excepción de los juegos de cable de encendido para motores de vehículos automotores) de alambre aislado; electroimanes,  incluso  portaherramientas.  Elementos  de  sujeción  eléctrica, embragues,   frenos,   acoplamientos,   abrazaderas   o   cabezales   alzadores electromagnéticos o de imán permanente; aislantes eléctricos (excepto vidrio o porcelana), tubos y juntas de metal común, forrados de material aislante para la conducción de electricidad; dispositivos eléctricos de apertura y cierre de puertas</t>
  </si>
  <si>
    <t>Fabricación de otros tipos de equipo eléctrico n.c.p., incluye máquinas de limpieza ultrasónica (excepto de laboratorio y de uso odontológico); tableros de marcación (como los usados en los estadios y escenarios deportivos); equipo y componentes eléctricos para motores de combustión interna; aparatos y sus partes eléctricas para motocicletas</t>
  </si>
  <si>
    <t>Fabricación  de  otros  tipos  de  equipo  eléctrico  n.c.p.,  incluye  fabricación  de máquinas y aparatos eléctricos no clasificados en otra parte: aceleradores de partículas  (utilizan  campos  electromagnéticos  para  acelerar  las  partículas cargadas  eléctricamente  hasta  alcanzar  energías  muy  altas,  pudiendo  ser cercanas a la de la luz), generadores de señales, detonadores eléctricos de minas y desempañadores con resistencias eléctricas para aeronaves, embarcaciones, trenes y otras máquinas y aparatos eléctricos.</t>
  </si>
  <si>
    <t>Fabricación de maquinaria y equipo n.c.p.</t>
  </si>
  <si>
    <t>Fabricación de maquinaria y equipo de uso general</t>
  </si>
  <si>
    <t>Fabricación de maquinaria y equipo de oficina (excepto computadoras y equipo periférico), incluye la fabricación  de calculadoras electrónicas, portátiles y de oficina,  otras  calculadoras;  máquinas  de  contabilidad,  cajas  registradoras, máquinas de escribir,  taquigrafía o dictado, manuales y eléctricas; máquinas de escribir automáticas, es decir, máquinas de escribir por las que se pasa una cinta previamente  perforada  para  transcribir  un  mensaje  determinado;  dictáfonos, máquinas  de  memoria  limitada  que  pueden  corregir  y  retranscribir  textos automáticamente; y máquinas provistas de un dispositivo para transmitir las cifras escritas en ellas a máquinas calculadoras; máquinas fotocopiadoras, por sistema óptico, o por contacto, y máquinas termocopiadoras, impresoras, offset de carga manual para oficinas, hectógrafos o máquinas multicopistas de matriz estarcida y máquinas de imprimir direcciones; cartuchos de tinta y tóner para fotocopiadoras e impresoras.</t>
  </si>
  <si>
    <t>Fabricación  de  herramientas  manuales  con  motor,  incluye  la  fabricación  de herramienta manual, con motor eléctrico como: taladros, pulidoras, afiladoras, sierras circulares.</t>
  </si>
  <si>
    <t>Fabricación de otros tipos de maquinaria y equipo de uso general n.c.p., incluye la fabricación de equipo de refrigeración o congelación de uso comercial tales como: vitrinas refrigeradas. Equipo de refrigeración o congelación para otros usos distintos  al  doméstico.  Ensambladuras  de  componentes  principales  de  los refrigeradores y congeladores incluidos en esta clase, por ejemplo, compresores y condensadores montados en un bastidor común, aunque estén desprovistos de motor,  evaporador  o  mueble.  Muebles  destinados  a  contener  equipos  de refrigeración; máquinas y aparatos de filtración y depuración para líquidos y de gases, estufas a gas, calentadores para agua, cintas métricas e instrumentos de precisión,  básculas  y  balanzas  de  uso  doméstico  y  comercial,  balanzas  de plataforma portátiles o móviles, balanzas para el pesaje continuo de sólidos y de líquidos. Balanzas equipadas con calculadoras o capaces de convertir unidades de peso en unidades de cuenta y de realizar otras operaciones basadas en unidades de peso, pesas, etc.</t>
  </si>
  <si>
    <t>Fabricación de otros tipos de maquinaria y equipo de uso general n.c.p., incluye la  fabricación  de  maquinaria  para  licuar  aire  y  gas,  equipo  de  soldadura  no eléctrico, ventiladores de uso industrial, campanas de ventilación.</t>
  </si>
  <si>
    <t>Fabricación de maquinaria y equipo de uso especial</t>
  </si>
  <si>
    <t>Fabricación  de  maquinaria  agropecuaria  y  forestal,  incluye  la  fabricación  de maquinaria y máquinas utilizadas en la agricultura, la horticultura y la silvicultura, la  reparación  de  maquinaria  e  implementos  agrícolas  entre  ellos:  tractores, remolques o semirremolques, máquinas  para la recolección, cosecha o trilla, sierras de cadena o motosierras, desmotadoras de algodón, segadoras, para preparar  los  suelos,  plantar  y  abonar  los  cultivos,  incluso  arados,  gradas, desbrozadoras, binadoras, sembradoras, esparcidoras de estiércol, aclaradoras, etc., autopropulsadas o no. Se incluye la maquinaria de tracción animal.</t>
  </si>
  <si>
    <t>Fabricación de maquinaria agropecuaria y forestal, incluye la fabricación de otra maquinaria utilizada en la agricultura, la cría de animales, avicultura, apicultura, equipo para la preparación de alimentos para animales, etcétera., máquinas para limpiar, seleccionar y clasificar huevos, frutas y otros productos agropecuarios, máquinas  para  ordeñar,  aspersores  de  uso  agrícola,  enfardadoras,  dicha maquinaria puede ser autopropulsada, de arrastre por tractor o de tracción animal.</t>
  </si>
  <si>
    <t>Fabricación  de  máquinas  formadoras  de  metal  y  de  máquinas  herramienta, incluye la fabricación de máquinas herramienta para trabajar metales y otros materiales   tales   como   madera,   piedra,   corcho,   hueso,   ebonita,   caucho endurecido, plásticos duros, vidrio en frío para tornear, perforar, fresar, taladrar, cepillar, rectificar o realizar otras operaciones.</t>
  </si>
  <si>
    <t>Fabricación  de  máquinas  formadoras  de  metal  y  de  máquinas  herramienta, incluye  la  fabricación  de  bancos  de  trefilar,  cizallas  mecánicas,  cortadoras, machacadoras,  martinetes,  máquinas  de  forjar,  estampar,  prensar,  forjar, laminado a presión, máquinas de aterrajar por laminado a presión y máquinas para trabajar alambre. La fabricación de máquinas herramienta de diseño sencillo (por ejemplo, prensas a pedal), de diseño tradicional (por ejemplo, accionadas a mano o por motor) o de diseño moderno (por ejemplo, de mando numérico y para hacer pasar el producto por varias estaciones de trabajo).</t>
  </si>
  <si>
    <t>Fabricación  de  máquinas  formadoras  de  metal  y  de  máquinas  herramienta, incluye  la  fabricación  de  máquinas  para  producir  mallas  o  telas  metálicas, máquinas  para  la  galvanoplastia,  máquinas  para  clavar,  engrapar,  encolar  o montar de otra manera madera, corcho, hueso, ebonita, plásticos duros y otras materias duras similares, la fabricación de partes y accesorios de las máquinas herramienta  incluidas  en  esta  clase,  tales  como  dispositivos  para  sujetar  los materiales que son objeto de trabajo (mandriles, platos de mandril), cabezales divisorios y otros accesorios especiales para máquinas herramienta.</t>
  </si>
  <si>
    <t>Fabricación de maquinaria para la elaboración de productos textiles, prendas de vestir y cueros, incluye la fabricación de máquinas de coser , incluidas aquellas para uso doméstico: máquinas para coser materias textiles, cuero, pieles, etc.; para confeccionar prendas de vestir, calzado, bordados, maletas, cubrecabezas, sacos, etc.; carretes y bobinas que forman parte de maquinaria textil; máquinas de  planchar,  incluso  planchas  de  fusión;   maquinaria  para  fabricar  y  reparar calzado y otros artículos de cuero o piel; agujas para máquinas de coser.</t>
  </si>
  <si>
    <t>Fabricación  de  otros  tipos  de  maquinaria  de  uso  especial  n.c.p.,  incluye  la fabricación de cajas de moldear para talleres de fundición de metal, fondos de moldes, patrones para moldear, moldes para metal (excepto lingoteras), carburos metálicos, vidrio, materias minerales, caucho o plástico; maquinaria y equipo para la fundición de caracteres  de imprenta, (por ejemplo, fundidoras manuales o automáticas de caracteres); de maquinaria y equipo de composición tipográfica (por ejemplo, monotipia y otras máquinas de fundición y composición provistas de teclado); maquinaria y aparatos para imprimir (por ejemplo, prensas corrientes, de platina, de cilindros y rotativas, incluso impresoras especiales como máquinas para  marcar  corcho,  u  otros  artículos  no  usuales),  excepto  la  utilizada  para impresión  sobre  textiles;   máquinas  auxiliares  de  la  impresión  (por  ejemplo, cargadoras,   alimentadoras,   plegadoras,   encoladoras,   engrapadoras,   etc.); máquinas  para  la  elaboración  de  matrices  y  planchas  de  estereotipia,  de elaboración de planchas y grabado al agua fuerte y de fototipia y composición tipográfica.</t>
  </si>
  <si>
    <t>Fabricación  de  otros  tipos  de  maquinaria  de  uso  especial  n.c.p.,  incluye  la fabricación de secadoras centrífugas para ropa, de uso industrial.</t>
  </si>
  <si>
    <t>Fabricación de otros tipos de maquinaria de uso especial n.c.p., incluye sistemas de engrasado central, máquinas para atracciones de ferias, tiovivos, columpios, barracas de tiro al blanco, equipo automático para juegos de bolos, instaladores de pinos, etc..</t>
  </si>
  <si>
    <t>Fabricación de vehículos automotores, remolques y semirremolques</t>
  </si>
  <si>
    <t>Fabricación de carrocerías para vehículos automotores; fabricación de remolques y semirremolques</t>
  </si>
  <si>
    <t>Fabricación de carrocerías para vehículos automotores; fabricación de remolques y semirremolques, incluye la fabricación de carrocerías  (incluidas las cabinas) diseñadas para ser montadas sobre chasis de vehículos automotores; carrocerías para vehículos sin chasis y carrocerías de monocasco; carrocerías para vehículos de transporte de personas, camiones y vehículos de uso especial; carrocerías metálicas, de madera, plástico  o combinaciones de estos u otros materiales; remolques  y  semirremolques  diseñados  para  ser  remolcados  por  vehículos automotores; del tipo utilizado para vivienda o para acampar; para el transporte de    mercancías,    tales    como    remolques    cisterna,    remolques    nodriza (portaautomóviles) y de mudanzas; cureñas para cañones de artillería; remolques para exposiciones, presentación de mercancías o con fines publicitarios, etc.; para el transporte de pasajeros y para otros fines, incluso remolques para el transporte combinado por ferrocarril y carreteras.</t>
  </si>
  <si>
    <t>Fabricación de carrocerías para vehículos automotores; fabricación de remolques y semirremolques, incluye la fabricación de contenedores (incluso contenedores para el transporte de fluidos), ensamble y la instalación de carrocerías blindadas para  vehículos  automotores;  carrocerías  para  remolques  y  semirremolques, metálicas, de madera, plástico y/o combinaciones de estos u otros materiales.</t>
  </si>
  <si>
    <t>Fabricación de otros tipos de equipo de transporte</t>
  </si>
  <si>
    <t>Fabricación de otros tipos de equipo de transporte n.c.p.</t>
  </si>
  <si>
    <t>Fabricación de motocicletas, incluye la fabricación de motocicletas, velocípedos con motor auxiliar.</t>
  </si>
  <si>
    <t>Fabricación de bicicletas y de sillas de ruedas para personas con discapacidad, incluye la fabricación de bicicletas, triciclos, sillas de ruedas motorizada o no, velocípedos equipados con una o más ruedas, bicicletas con sidecar, bicicletas biplaza, de carrera o deportivas y para niños.</t>
  </si>
  <si>
    <t>Fabricación de bicicletas y de sillas de ruedas para personas con discapacidad, incluye fabricación de partes y piezas de bicicletas  y de sillas de ruedas para personas con discapacidad.</t>
  </si>
  <si>
    <t>Fabricación de otros tipos de equipo de transporte n.c.p., incluye, la fabricación de  vehículos  no  clasificados  en  otra  parte,  a  saber:  vehículos  de  propulsión manual: carritos para equipaje, trineos, carritos para supermercados, vehículos de tracción animal: calesas, calesines, carrozas fúnebres y similares.</t>
  </si>
  <si>
    <t>Fabricación  de  muebles,  incluye  la  fabricación  mecanizada  de  muebles  y gabinetes  utilizados  en  el  hogar,  oficinas,  restaurantes,  locales  comerciales, teatros, colegios y centros de enseñanza, iglesias, hoteles, entre otros destinos diferentes a los medios de transporte y mobiliario especializado para equipos médicos,  odontológicos  y  de  laboratorio;  además,  que  estén  elaborados  en cualquier material (madera, mimbre, bambú, metal, plástico, cuero, vidrio, etc., o combinación de estos, excepto piedra, hormigón y cerámica).</t>
  </si>
  <si>
    <t>Fabricación de colchones y somieres</t>
  </si>
  <si>
    <t>Fabricación de colchones y somieres, incluye la fabricación de colchones con muelles, rellenos o guarnecidos de caucho o plástico, la fabricación de somieres y de bases para colchones.</t>
  </si>
  <si>
    <t>Fabricación de joyas, bisutería y artículos conexos</t>
  </si>
  <si>
    <t>Fabricación  de  joyas,  bisutería y  artículos  conexos,  incluye  la  producción  de piedras preciosas y semi preciosas cortadas y talladas (pulidas), la fabricación de artículos de joyería y orfebrería.</t>
  </si>
  <si>
    <t>Fabricación de joyas, bisutería y artículos conexos, incluye fabricación de artículos de uso técnico y de laboratorio elaborados con metales preciosos.</t>
  </si>
  <si>
    <t>Fabricación  de  joyas,  bisutería  y  artículos  conexos,  incluye  fabricación  de pulseras, objetos personales de metales preciosos y no preciosos, artículos de bisutería.</t>
  </si>
  <si>
    <t>Fabricación de instrumentos musicales, incluye la fabricación de instrumentos de cuerda incluso los eléctricos y electrónicos, instrumentos de cuerda provistos o no de teclado incluso pianos automáticos (pianolas), teclado, percusión tales como tambores,  xilófonos,  castañuelas,  entre  otros;  viento  elaborados  en  metal, madera, caña, entre otros; sonido; silbatos, cornetas y otros instrumentos sonoros de boca para llamado o señalización;  y otros, incluidas la fabricación de partes, piezas y accesorios de instrumentos, incluidos los metrónomos, los diapasones de percusión y de boca, las tarjetas, los discos y los rollos para instrumentos mecánicos automáticos, entre otros.</t>
  </si>
  <si>
    <t>Fabricación de instrumentos musicales, incluye la fabricación de instrumentos musicales cuyo sonido se produce, se amplifica y/o sintetiza electrónicamente.</t>
  </si>
  <si>
    <t>Fabricación de instrumentos musicales, incluye la fabricación de cajas de música, organillos,  órganos  de  vapor,  acordeones  e  instrumentos  similares,  incluso armónicas, campanas, pájaros cantores mecánicos, sierras musicales, órganos de tubo (mecánicos, de cañones, de lengüeta, manuales, callejeros y organillos electrónicos) y de teclado, incluso armonios e instrumentos de teclado similares con lengüetas metálicas libres y otros accesorios de instrumentos musicales como lo  son  las  boquillas,  atriles,  palillos  para  tocar  batería,  entre  otros  y  otros instrumentos no clasificados en otra parte.</t>
  </si>
  <si>
    <t>Fabricación de juegos, juguetes y rompecabezas</t>
  </si>
  <si>
    <t>Fabricación  de  juegos,  juguetes  y  rompecabezas,  incluye  la  fabricación  de muñecas, juegos y juguetes, modelos a escala y vehículos para niños (excepto bicicletas y triciclos de metal). Fabricación de calzado de muñecos, fabricación de juguetes tales como canicas, cometas, manualidades incluso juegos de imitación científica.  Fabricación  de  instrumentos  musicales  de  juguete,  fabricación  de muñecos de peluche y trapo.</t>
  </si>
  <si>
    <t>Fabricación de juegos, juguetes y rompecabezas, incluye la fabricación de juegos electrónicos,  juegos  accionados  por  monedas,  instrumentos  musicales  de juguete, juegos de tablero, mesas de billar, mesas especiales para juegos de casino, fabricación de juegos electrónicos con software.</t>
  </si>
  <si>
    <t>Fabricación  de  juegos,  juguetes  y  rompecabezas,  incluye  la  fabricación  de modelos  a  escala  reducida  y  modelos  recreativos  similares,  rompecabezas, pasatiempos.</t>
  </si>
  <si>
    <t>Fabricación de instrumentos, aparatos y materiales médicos y odontológicos (incluido mobiliario)</t>
  </si>
  <si>
    <t>Fabricación  de  instrumentos,  aparatos  y  materiales  médicos  y  odontológicos (incluido   mobiliario),   incluye   la   fabricación   de   aparatos   de   laboratorio, instrumentos quirúrgicos, médicos, aparatos y suministros quirúrgicos, equipo, material e instrumental odontológico, instrumentos médicos y dentales eléctricos de uso manual.</t>
  </si>
  <si>
    <t>Fabricación  de  instrumentos,  aparatos  y  materiales  médicos  y  odontológicos (incluido mobiliario), incluye la fabricación de mantas, almohadillas con esponjas y  paños  de  algodón  quirúrgicos,  sabanilla  e  hilos  y  gasas  estériles  de  uso quirúrgico,  maquinaria  de  limpieza  por  ultrasonidos  para  laboratorio  y  de esterilizadores  medicoquirúrgicos  y  de  laboratorio;  también  la  fabricación  de aparatos de destilación y centrifugadoras para laboratorio.</t>
  </si>
  <si>
    <t>Fabricación  de  instrumentos,  aparatos  y  materiales  médicos  y  odontológicos (incluido  mobiliario),  incluye  la  fabricación  de  empastes  y  cementos  dentales (excepto   pegamento   para   dentaduras   postizas),   ceras   dentales   y   otras preparaciones de uso odontológico; instrumentos de odontología; hornos para laboratorio dental; cementos para la reconstrucción de huesos y la fabricación de dientes  postizos,  puentes,  entre  otros,  hechos  por  encargo  en  laboratorios dentales,  incluso  las  amalgamas  y  las  resinas  de  uso  dental;  también  las articulaciones artificiales y otras partes artificiales del cuerpo humano. Se incluyen las actividades de laboratorios de mecánica dental.</t>
  </si>
  <si>
    <t>Fabricación  de  instrumentos,  aparatos  y  materiales  médicos  y  odontológicos (incluido mobiliario), incluye la fabricación de muebles para medicina, cirugía, odontología  y  veterinaria  tales  como,  mesas  de  operaciones  (mesas  de reconocimiento  para  usos  clínicos),  camillas  para  examen  médico  y  con mecanismos  para  el  transporte  de  los  enfermos,  camas  de  hospital  con dispositivos  mecánicos  y  sillas  de  odontología  con  funciones  hidráulicas incorporadas.</t>
  </si>
  <si>
    <t>Fabricación  de  instrumentos,  aparatos  y  materiales  médicos  y  odontológicos (incluido mobiliario), incluye la fabricación de placas y tornillos para fijar huesos, jeringas,  agujas,  catéteres,  cánulas,  entre  otros;  ojos  de  cristal  o  vidrio, termómetros de uso médico.</t>
  </si>
  <si>
    <t>Fabricación  de  instrumentos,  aparatos  y  materiales  médicos  y  odontológicos (incluido mobiliario), incluye la fabricación de productos oftalmológicos, anteojos, lentes de sol, lentes graduados a prescripción, lentes de contacto y gafas de seguridad o protección.</t>
  </si>
  <si>
    <t>Fabricación  de  instrumentos,  aparatos  y  materiales  médicos  y  odontológicos (incluido mobiliario), incluye la fabricación de aparatos para masajes que trabajan generalmente  por  fricción,  vibración,  entre  otros,  incluyendo  aquellos  de  uso doméstico  o  personal,  aparatos  de  mecanoterapia  para  el  tratamiento  de enfermedades de las articulaciones o de los músculos, excepto los que se usan principalmente en gimnasios; aparatos para pruebas psicotécnicas; aparatos de ozonoterapia utilizados para el tratamiento de afecciones de las vías respiratorias; aparatos de oxigenoterapia y respiración artificial: aparatos mecánicos que actúan por compresión torácica; por inhalación de oxígeno o de una mezcla de oxígeno y  anhídrido  carbónico  mediante  máscaras;  los  aparatos  llamados  pulmón  de acero.</t>
  </si>
  <si>
    <t>Fabricación  de  instrumentos,  aparatos  y  materiales  médicos  y  odontológicos (incluido mobiliario), incluye la fabricación de aparatos ortésicos y protésicos, incluso bastones y muletas, fajas y bragueros quirúrgicos (para hernias inguinales, y umbilicales), corsés y fajas medicoquirúrgicas, cuyo diseño responde a una función ortésica determinada; zapatos ortopédicos; férulas y otros artículos y materiales para fracturas; aparatos respiratorios que son utilizados principalmente por los aviadores, los buceadores, los alpinistas o los bomberos. Pueden ser autónomos, es decir, estar alimentados por una botella de oxígeno o de aire comprimido portátil, o estar alimentados por un tubo unido a una fuente de aire comprimido exterior, compresor, depósito, etc., o incluso simplemente unidos a la atmósfera,  en  determinados  aparatos  diseñados  para  alimentarlos  a  corta distancia.</t>
  </si>
  <si>
    <t>Otras industrias manufactureras n.c.p., incluye la fabricación de botones, broches y botones de presión y cremalleras; que no sean de metales preciosos ni de piedras preciosas y semipreciosas. de maniquíes, paraguas, sombrillas de jardín o playa; de bastones; de brochas, almohadillas, rodillos para pintar; de velas, cirios  y  artículos  similares,  fabricación  de  plumines  (puntas  de  bolígrafos), estilógrafos,    rapidógrafos,    bolígrafos,    estilógrafos,    lápices,    portaminas, marcadores,  crayones, tiza, marcadores con punta de fieltro y punta suave, sus partes y sus estuches, entre otros, sean o no mecánicos; incluso la fabricación de pinceles, rodillos y artículos similares; la fabricación de equipo de protección y de seguridad;  fabricación de ropa resistente al fuego (ignífuga) y otras prendas de protección que no sean de asbesto y fabricación de artículos de fiestas y de carnavales;    fabricación  de  cinturones  de  seguridad  para  instaladores  y reparadores de líneas telefónicas y de electricidad y otros cinturones para uso industrial; fabricación de flotadores (salvavidas) de corcho;  fabricación de cascos de  plástico  endurecido  y  otro  equipo  de  seguridad  personal  de  plástico; fabricación de trajes protectores para bomberos; fabricación de cascos de metal y otro equipo de seguridad personal de metal;  fabricación de tapones para los oídos  y  la  nariz  (Por  ejemplo,  para  natación  y  para  protección  del  ruido); fabricación de máscaras antigás que permiten respirar en medios viciados por el polvo, emanaciones tóxicas, humo y vapores.</t>
  </si>
  <si>
    <t>Otras industrias manufactureras n.c.p., incluye la fabricación de artículos de uso personal  como  pipas,  vaporizadores  de  perfumes,  termos  y  otros  recipientes herméticos, sellos para fechar (sellos metálicos), aparatos manuales para imprimir y  estampar,  cintas  con  tinta  para  máquinas  de  escribir,  impresoras  de computadora, cajas registradoras, entre otras y almohadillas de tinta para sellos. La fabricación de máscaras antigás que permiten respirar en medios viciados por el  polvo,  emanaciones  tóxicas,  humo  y  vapores.  Se  incluyen  las  de  uso profesional, como aquellas diseñadas para protección en caso de guerra, siempre y cuando el aire respirable proceda directamente del exterior y pase por un órgano filtrante que absorbe los gases nocivos y retiene el polvo.</t>
  </si>
  <si>
    <t>Otras  industrias  manufactureras  n.c.p.,  incluye  la  fabricación  de  artículos  de plumas o plumones; arreglos artificiales de ramos de flores, coronas y canastas florales, flores, frutas y plantas; juegos de chasco o broma y de fantasía; cedazos y cribas manuales; maniquíes de sastre, ataúdes metálicos o de madera y otros artículos no clasificados en otra parte; fabricación de globos terráqueos</t>
  </si>
  <si>
    <t>Otras industrias manufactureras n.c.p., incluye la fabricación de encendedores y mecheros, caminadores y cunas portátiles o portabebés.</t>
  </si>
  <si>
    <t>Otras  industrias  manufactureras  n.c.p.,  incluye  la  fabricación  de  árboles  de navidad  artificiales  y  sus  adornos  (excepto  adornos  de  vidrio  y  eléctricos), artículos de fiestas y de carnavales como disfraces y accesorios, y otros artículos recreativos.</t>
  </si>
  <si>
    <t>Mantenimiento y reparación especializada de productos elaborados en metal, incluye  mantenimiento  y  reparación  de  herramientas  mecánicas  simples  de medición elaboradas en metal.</t>
  </si>
  <si>
    <t>Mantenimiento y reparación especializada de maquinaria y equipo, incluye talleres electromecánicos, mantenimiento y reparación de maquinaria y equipo de uso industrial,  maquinaria  pesada  en  general,  acumuladores,  motores,  equipo  de refrigeración.</t>
  </si>
  <si>
    <t>Mantenimiento y reparación especializado de equipo electrónico y óptico, incluye el mantenimiento y reparación a cambio de una retribución o por contrata de instrumentos y equipos ópticos, tales como: binoculares, microscopios (excepto de electrones o protones), telescopios, prismas y lentes (excepto oftalmológicos) y equipo fotográfico.</t>
  </si>
  <si>
    <t>Mantenimiento y reparación especializada de equipo eléctrico, incluye equipos de iluminación,   máquinas   eléctricas   para   soldadura,   máquinas   de   limpieza ultrasónica, cables de fibra óptica para la transmisión de imágenes y aparatos de conmutación.</t>
  </si>
  <si>
    <t>SUMINISTRO DE ELECTRICIDAD, GAS, VAPOR Y AIRE ACONDICIONADO</t>
  </si>
  <si>
    <t>Suministro de electricidad, gas, vapor y aire acondicionado</t>
  </si>
  <si>
    <t>Suministro de vapor y aire acondicionado</t>
  </si>
  <si>
    <t>Suministro de vapor y aire acondicionado, incluye la producción, captación y distribución  de  vapor  y  agua  caliente  para  calefacción,  aire  frío,  agua  fría, producción de hielo.</t>
  </si>
  <si>
    <t>DISTRIBUCIÓN DE AGUA; EVACUACIÓN Y TRATAMIENTO DE AGUAS RESIDUALES, GESTIÓN DE DESECHOS Y ACTIVIDADES DE SANEAMIENTO AMBIENTAL</t>
  </si>
  <si>
    <t>Captación, tratamiento y distribución de agua</t>
  </si>
  <si>
    <t>Captación, tratamiento y distribución de agua, incluye la captación, el tratamiento y la distribución de agua para uso doméstico e industrial, servicios de acueducto.</t>
  </si>
  <si>
    <t>Captación, tratamiento y distribución de agua, incluye operación de canales de irrigación, desalinización de agua de mar o agua subterránea, potabilización de agua para fines de distribución de agua.</t>
  </si>
  <si>
    <t>Recolección, tratamiento y disposición de desechos, recuperación de materiales</t>
  </si>
  <si>
    <t>Recolección de desechos</t>
  </si>
  <si>
    <t>Recolección de desechos sólidos no peligrosos (ej.: basura) dentro de un área local, tales como recolección de desechos de los hogares y empresas por medio de canecas de basura, contenedores, etc.; puede incluir materiales recuperables mezclados, materiales reciclables y desechos producidos por fábricas textiles. La operación de estaciones de transferencia de desechos no peligrosos</t>
  </si>
  <si>
    <t>Recolección de desechos sólidos no peligrosos. La recolección de basura de canecas  en  lugares  públicos.  La  recolección  de  desechos  de  construcción  y demolición. La recolección y remoción de rastrojos, escombros, corte de césped, poda y tala de árboles etc.</t>
  </si>
  <si>
    <t>Tratamiento y disposición de desechos</t>
  </si>
  <si>
    <t>Tratamiento y disposición de desechos no peligrosos, incluye el tratamiento previo a la disposición, otras formas de tratamiento de desechos no peligrosos sólidos o no sólidos, disposición de desechos, el tratamiento de desechos orgánicos para su disposición, producción de compost con desechos orgánicos.</t>
  </si>
  <si>
    <t>Recuperación de materiales</t>
  </si>
  <si>
    <t>Recuperación de materiales, incluye procesamiento de desechos no metálicos y otros  artículos  para  convertirlos  en  materias  primas  secundarias.  Incluye  la recuperación, separación y clasificación en categorías distintas de materiales recuperables mezclados, como: papel y cartón, y de artículos de papel o cartón, plásticos. La separación y clasificación de materiales recuperables de corrientes de desechos no peligrosos (ej.: basura).</t>
  </si>
  <si>
    <t>Instalaciones eléctricas, de fontanería y otras instalaciones especializadas</t>
  </si>
  <si>
    <t>Instalaciones eléctricas, incluye Instalaciones y accesorios eléctricos, líneas de telecomunicaciones, redes informáticas y líneas de televisión por cable, antenas parabólicas, conexión de aparatos eléctricos y equipo doméstico, sistemas de calefacción radiante, instalaciones eléctricas en casa de habitación y/o edificios.</t>
  </si>
  <si>
    <t>Instalaciones de fontanería, calefacción y aire acondicionado, incluye fontanería y sanitario, Instalaciones de gas, instalación de conductos, colectores de energía solar no eléctricos.</t>
  </si>
  <si>
    <t>Instalaciones  de  fontanería,  calefacción  y  aire  acondicionado,  incluye  la instalación   de   equipos   y   conductos   de   ventilación,   refrigeración   o   aire acondicionado, su mantenimiento y reparación. Sistemas de riego por aspersión para el césped.</t>
  </si>
  <si>
    <t>Terminación y acabado de edificios y obras de ingeniería civil, incluye la pintura y/o encerado de interiores de techos, paredes, pisos, la instalación de muebles de cocina a la medida.</t>
  </si>
  <si>
    <t>Mantenimiento y reparación de vehículos automotores</t>
  </si>
  <si>
    <t>Mantenimiento  y  reparación  de  vehículos  automotores,  incluye  centros  de diagnóstico,  mantenimiento  y  reparación  de  vehículos  automotores  como automóviles,  camiones,  lanchas  y  similares  como  reparaciones  mecánicas, eléctricas, sistemas de inyección electrónica, carrocería y tapicería.</t>
  </si>
  <si>
    <t>Comercio de partes, piezas (autopartes) y accesorios (lujos) para vehículos automotores</t>
  </si>
  <si>
    <t>Comercio  de  partes,  piezas  (autopartes)  y  accesorios  (lujos)  para  vehículos automotores, incluye el comercio al por mayor y al por menor de todo tipo de partes,  piezas  (autopartes),  llantas  y  neumáticos,  componentes,  suministros, herramientas y accesorios (lujos), nuevos o usados, para vehículos automotores.</t>
  </si>
  <si>
    <t>Comercio  al  por  mayor  a  cambio  de  una  retribución  o  por  contrata,  incluye comercio al por mayor de materias primas agropecuarias y distribución de leche con autotransporte.</t>
  </si>
  <si>
    <t>Comercio al por mayor de combustibles sólidos, líquidos, gaseosos y productos conexos, incluye comercio al por mayor de gasolina, diésel, aceite combustible, aceite  de  calefacción  y  keroseno;  gases  del  petróleo  licuado,  butano  y  gas propano.</t>
  </si>
  <si>
    <t>Comercio al por mayor de desperdicios, desechos y chatarra, incluye el comercio al por mayor (compra) de desperdicios y desechos de chatarra metálica y de materiales para reciclaje, incluidos la recogida, la clasificación, la separación y el desguace de productos usados, para obtener partes y piezas reutilizables (para la venta), el embalaje y reembalaje, el almacenamiento y la entrega.</t>
  </si>
  <si>
    <t>Comercio al por menor de combustible para automotores, incluye el comercio al por  menor  de  carburantes,  (gasolina,  biocombustible,  ACPM,  gas  natural vehicular) para todo tipo de vehículos automotores y embarcaciones, estaciones de gasolina y gas natural vehicular.</t>
  </si>
  <si>
    <t>Comercio al por menor de artículos de ferretería, pinturas y productos de vidrio en establecimientos  especializados,  incluye  solamente  venta  de  hierro,  sin  auto transporte.</t>
  </si>
  <si>
    <t>Comercio  al  por  menor  de  otros  artículos  domésticos  en  establecimientos especializados,  incluye  el  comercio  al  por  menor  de  carbón  mineral,  carbón vegetal,  otros  combustibles  sólidos  como  ciscos  y  líquidos  como:  kerosene, varsol, bencina, gas licuado del petróleo, envasado en bombonas de distribución domiciliaria para su uso en cocina o en calefacción, entre otros.</t>
  </si>
  <si>
    <t>Transporte terrestre; transporte por tuberías</t>
  </si>
  <si>
    <t>Transporte terrestre público automotor</t>
  </si>
  <si>
    <t>Transporte de carga por carretera, incluye solamente transporte  municipal de carga de artículos como, pan, leche que se recoge en las granjas, legumbres.</t>
  </si>
  <si>
    <t>Almacenamiento  y  depósito,  incluye  cámaras  frigoríficas,  silos  de  granos  y almacenamiento y depósito de madera, carbón mineral y/o vegetal, depósitos y distribución de fósforo, almacenamiento zonas franca.</t>
  </si>
  <si>
    <t>Manipulación de carga, incluye la carga y descarga de mercancías y equipaje por estibadores,   coteros,   paletizadores,   excepto   cargue   y   descargue   de embarcaciones aéreas, marítimas y/o fluviales.</t>
  </si>
  <si>
    <t>Alojamiento en hoteles, incluye el servicio o prestación de servicios de alojamiento en unidades constituidas por habitaciones, suministrado mediante contrato de hospedaje  día  a  día  o  de  hospedaje  temporal,  hostales;  incluye  hospedaje temporal en hoteles con salas de conferencias. Lo anterior siempre que incluya servicios de preparación de alimentos.</t>
  </si>
  <si>
    <t>Otros tipos de alojamientos para visitantes, incluye los servicios de alojamiento en refugios de montaña.</t>
  </si>
  <si>
    <t>Otros tipos de alojamiento n.c.p., se incluyen los servicios de coche cama y/o comedores a bordo cuando son prestados por unidades separadas de las que suministran el servicio de transporte.</t>
  </si>
  <si>
    <t>Expendio a la mesa de comidas preparadas, incluye la preparación y el expendio de alimentos a la carta y/o menú del día para su consumo inmediato, mediante el servicio  a  la  mesa  (restaurante).  Pueden  o  no  prestar  servicio  a  domicilio, suministrar bebidas alcohólicas o algún tipo de espectáculo</t>
  </si>
  <si>
    <t>Expendio por autoservicio de comidas preparadas, incluye la preparación y el expendio de alimentos para el consumo inmediato, exclusiva o principalmente bajo la modalidad de autoservicio, en coches y comedores a bordo, pueden o no prestar  servicio  a  domicilio  y  por  lo  general  presentan  decoración  altamente estandarizada.</t>
  </si>
  <si>
    <t>Otros tipos de expendio de comidas preparadas n.c.p., incluyen la preparación y el expendio para consumo inmediato desde vehículos, puestos móviles, kioscos, fritanguerias; las actividades de las heladerías, establecimientos de coffee shop y fuentes de soda, entendidos como los establecimientos donde se sirven helados y bebidas de frutas naturales para el consumo inmediato.</t>
  </si>
  <si>
    <t>Actividades de catering para eventos y otros servicios de comidas</t>
  </si>
  <si>
    <t>Catering para eventos, incluye la provisión de servicios de comida en banquetes, recepciones  de  empresas  (casas  de  banquetes),  bodas,  fiestas  y  otras celebraciones o reuniones.</t>
  </si>
  <si>
    <t>Actividades de otros servicios de comidas, incluye catering industrial, la provisión de servicios de comidas para un periodo de tiempo específico, operación de concesiones de alimentación en instalaciones deportivas y similares, los servicios de alimentación escolar, mediante la preparación y distribución de comidas in situ (en  el  lugar  donde  van  a  consumirse).  Operación  de  casinos  o  cafeterías  y comedores universitarios al igual que de casinos y comedores para los miembros de las Fuerzas Armadas. Restaurantes a bordo de buques de pasajeros y servicio de coche comedor.</t>
  </si>
  <si>
    <t>Edición de libros, publicaciones periódicas y otras actividades de edición</t>
  </si>
  <si>
    <t>Edición de libros, incluye las actividades de edición de libros en general, en formato impreso, electrónico CD, pantalla electrónica, entre otros, audio o en la internet.</t>
  </si>
  <si>
    <t>Edición de directorios y listas de correo, incluye la edición de bases de datos que están protegidas en su forma, pero no en su contenido; la edición de listas de correo   y   edición   de   directorios   telefónicos;   compilaciones   tales   como jurisprudencia, compendios farmacéuticos o vademécums, entre otros.</t>
  </si>
  <si>
    <t>Edición de periódicos, revistas y otras publicaciones periódicas, incluye la edición impresa o en formato electrónico, incluso por internet, de publicaciones periódicas tales  como:  periódicos,  periódicos  de  anuncios  publicitarios,  periódicos  de contenido técnico o general, tiras cómicas, boletines informativos, entre otros; Edición de revistas y otras publicaciones periódicas, entre ellas las académicas, agrícolas, comerciales, financieras, juveniles, profesionales, religiosas, técnicas, entre otras; Edición de  guías de programación de radio y televisión.</t>
  </si>
  <si>
    <t>Otros  trabajos  de  edición,  incluye  edición  impresa  o  en  formato  electrónico incluyendo  la  internet  de  catálogos  para  almacenes,  de  mercancía  y  de colecciones;  fotografías,  tarjetas  postales,  tarjetas  de  felicitación,  horarios, formularios,  carteles,  afiches,  calendarios,  reproducción  de  obras  de  arte, catálogos  de  obras  de  arte,  diseños  de  estampados  para  ropa,  material publicitario,  incluso  libretas  de  cupones  de  descuento,  otras  obras  impresas, edición en línea de estadísticas y otros tipos de información; La edición de diarios y agendas temáticas y cubiertas para globos terráqueos.</t>
  </si>
  <si>
    <t>Actividades de grabación de sonido y edición de música, se incluyen la producción de  grabaciones  matrices  originales  de  música  o  sonido,  tales  como  cintas magnetofónicas, discos compactos.</t>
  </si>
  <si>
    <t>Actividades de telecomunicaciones alámbricas</t>
  </si>
  <si>
    <t>Actividades   de   telecomunicaciones   alámbricas,   incluye   la   explotación, mantenimiento o facilitación del acceso a los servicios para la transmisión de voz, datos,  texto,  sonido  y  video  utilizando  infraestructura  de  telecomunicaciones alámbrica, servicios de telegrafía y telefonía.</t>
  </si>
  <si>
    <t>Actividades   de   telecomunicaciones   alámbricas,   incluye   la   explotación   y mantenimiento de los sistemas de conmutación y transmisión, la explotación de sistemas de distribución por cable.</t>
  </si>
  <si>
    <t>Actividades  de  telecomunicaciones  alámbricas,  incluye  los  servicios  telefonía local y de larga distancia, suministro de servicios de telégrafos. Se incluye la compra  de  derechos  de  acceso  de  la  capacidad  de  la  red  a  propietarios  y operadores de redes y utilización de esa capacidad para suministrar servicios de telecomunicaciones a empresas y hogares</t>
  </si>
  <si>
    <t>Actividades de telecomunicaciones inalámbricas</t>
  </si>
  <si>
    <t>Actividades   de   telecomunicaciones,   inalámbricas   incluye   la   explotación, mantenimiento o facilitación del acceso a servicios de transmisión de voz, datos, texto, sonido y video utilizando infraestructura de telecomunicaciones inalámbrica, mantenimiento  y  explotación  de  redes  de  radio  búsqueda  y  telefonía  móvil, suministro  de  acceso  a  internet  por  el  operador  de  la  infraestructura  de telecomunicaciones inalámbrica, el suministro de la capacidad completa para la comunicación entre usuarios, incluidas las funciones del equipo terminal tales como los servicios de telefonía móvil, los sistemas de radiomensajes o beeper y los sistemas de acceso troncalizado (Trunkig), los servicios de transmisión omni-direccional  y  la  transmisión  a  través  de  ondas;  puede,  basarse  en  una  sola tecnología o una combinación de tecnologías.</t>
  </si>
  <si>
    <t>Otras actividades de telecomunicaciones, incluye el suministro de aplicaciones especializadas  de  telecomunicaciones  tales  como  la  localización  por  satélite, telemetría de comunicaciones u operación de sistemas de rastreo a cambio de una retribución o por contrata, y utilización de estaciones de radar; la explotación de las estaciones terminales de comunicaciones por satélite y las instalaciones asociadas   operacionalmente   conectadas   con   uno   o   más   sistemas   de comunicaciones terrestres y capaces de  transmitir o recibir telecomunicaciones desde los sistemas satelitales, El suministro de servicios de telecomunicaciones por las conexiones de las telecomunicaciones existentes: Reventa de servicios telecomunicaciones (es decir, la compra y reventa de la capacidad de la red, sin prestación   de   servicios   adicionales)   radio   búsqueda,   la   transmisión   de teleconferencias, Los servicios auxiliares de ayuda cuyo objetivo es la seguridad de la vida humana, la seguridad del Estado o razones de interés humanitario tales como  el  Servicio    móvil  marítimo  y  Aeronáutico;  servicios  especiales  de telecomunicaciones tales como el de Radioaficionados y de Banda Ciudadana; servicios de telecomunicaciones no incluidos en ninguna de las clases anteriores</t>
  </si>
  <si>
    <t>Actividades  de  arquitectura  e  ingeniería  y  otras  actividades  conexas  de consultoría   técnica,   incluye   trabajo   de   campo   para   estudios   geofísicos, geológicos, topografía, y sismográficos, Los servicios geodésicos: actividades de agrimensura,   estudios   hidrológicos,   estudios   de   subsuelo,   actividades cartográficas y de información espacial.</t>
  </si>
  <si>
    <t>Actividades  de  arquitectura  e  ingeniería  y  otras  actividades  conexas  de consultoría técnica, incluye el diseño y arquitectura de jardines.</t>
  </si>
  <si>
    <t>Investigaciones y desarrollo experimental en el campo de las ciencias naturales y la ingeniería, incluye investigación en ciencias médicas, biotecnología, ciencias agropecuarias, investigaciones para obtener nuevas variedades de semillas o modificar las existentes y desarrollo de productos farmacéuticos (incluidos los de biotecnología).</t>
  </si>
  <si>
    <t>Investigaciones y desarrollo experimental en el campo de las ciencias sociales y las humanidades</t>
  </si>
  <si>
    <t>Investigaciones y desarrollo experimental en el campo de las ciencias sociales y las  humanidades,  incluye  en  ciencias  sociales:  en  derecho,  trabajo  social, economía,  psicología  y  sociología,  entre  otras;  en  humanidades  (lingüística, idiomas,  arte,  antropología,  geografía  e  historia,  entre  otras),  así  como  la investigación y el desarrollo interdisciplinario.</t>
  </si>
  <si>
    <t>Actividades especializadas de diseño,  incluye  las actividades de diseñadores gráficos, diseño industrial.</t>
  </si>
  <si>
    <t>Alquiler y arrendamiento de equipo recreativo y deportivo, incluye el alquiler de equipo recreativo y deportivo, embarcaciones de recreo, botes, canoas, veleros, esquís y otros tipos de equipo de deportes.</t>
  </si>
  <si>
    <t>Actividades de empresas de servicios temporales</t>
  </si>
  <si>
    <t>Actividades  de   agencias   de   empleo   temporal,   incluye   el   suministro   de trabajadores para las actividades de los clientes por períodos limitados con el fin de reemplazar a empleados o suplementar temporalmente su fuerza de trabajo, cuando el personal suministrado es empleado de las propias agencias de empleo temporal.  Las  unidades  clasificadas  en  esta  clase  no  se  encargan  de  la supervisión directa de sus empleados en los lugares de trabajo de los clientes.</t>
  </si>
  <si>
    <t>Otras actividades de provisión de talento humano</t>
  </si>
  <si>
    <t>Otras  actividades  de  suministro  de  recurso  humano,  incluye  suministro  de recursos humanos para las actividades de los clientes, la cual se realiza por lo general a largo plazo o en forma permanente,  y las unidades clasificadas en esta clase pueden desempeñar una amplia gama de funciones conexas de gestión de recursos  humanos,  Las  unidades  clasificadas  en  esta  clase  constituyen  los empleadores oficiales de los empleados en lo que respecta a la nómina, los impuestos y otros aspectos fiscales y de recursos humanos, pero no se encargan de la dirección ni de la supervisión del trabajo de esos empleados.</t>
  </si>
  <si>
    <t>Actividades  de  paisajismo  y  servicios  de  mantenimiento  conexos,  incluye  la plantación, el cuidado y el mantenimiento de vegetación para: Campos deportivos y  de  recreación  (ej.:  campos  de  fútbol,  golf,  entre  otros),  parques  infantiles, praderas para tomar el sol y otros parques de recreo; edificios industriales y comerciales, campos deportivos y de recreación, parques infantiles, praderas para tomar el sol y otros parques de recreo, mantenimiento de terrenos en buenas condiciones ecológicas</t>
  </si>
  <si>
    <t>Actividades  de  envase  y  empaque,  incluye  las  actividades  de  envasado  y empaquetado a cambio de una retribución o por contrata, estén o no involucradas a  procesos  automatizados:  empaque  de  sólidos  (tipo  burbuja,  cubierta  de aluminio, entre otros), embotellado de líquidos, bebidas y productos alimenticios, alimentos.</t>
  </si>
  <si>
    <t>Otros tipos de educación n.c.p., incluye actividades de enseñanza e instrucción especializada  como:  autoescuelas  (enseñanza  de  conducción,  no  dirigida  a conductores profesionales), las escuelas de vuelo</t>
  </si>
  <si>
    <t>Actividades de hospitales y clínicas, con internación</t>
  </si>
  <si>
    <t>Actividades de hospitales y clínicas, con internación, comprende las actividades que consisten principalmente en laboratorio clínico, endoscopia, patología etc., cuando se prestan a pacientes internos. La atención de pacientes internos, que se  realiza  bajo  la  supervisión  directa  de  médicos  y  abarca:  la  atención odontológica   a   pacientes   internos   en   hospitales   cuando   se   presta   por profesionales vinculados a la institución de internación; el servicio de personal médico general y especializado y paramédico en: servicio de complementación terapéutica:  rehabilitación  (por  terapistas),  optometría,  psicología,  nutrición, fonoaudiología,  etc.,  cuando  se  prestan  a  pacientes  internos;  servicios  de urgencias. Servicios de quirófanos, servicios de farmacia, servicios de comida a pacientes  internos  y  otros  servicios  hospitalarios;  servicios  de  centros  de planificación   familiar   que   proporcionan   tratamiento   médico   tales   como esterilización e interrupción del embarazo, cuando se realizan con internación.</t>
  </si>
  <si>
    <t>Otras actividades de atención relacionadas con la salud humana</t>
  </si>
  <si>
    <t>Actividades de apoyo diagnóstico, incluye las actividades relacionadas con la salud  humana,  realizadas  por  unidades  independientes  a  las  instituciones prestadoras de servicios de salud con internación, de laboratorios de análisis de sangre, así como laboratorios de medicina forense y Laboratorios de radiología y otros centros de diagnósticos por imagen.</t>
  </si>
  <si>
    <t>Actividades   de   apoyo   terapéutico,   incluye     actividades   de   enfermeros, fisioterapeutas, terapistas respiratorios, terapistas ocupacionales, fonoaudiólogos u otro personal paramédico como enfermeros escolares, terapeutas dentales e higienistas dentales, que pueden atender pacientes sin la presencia del médico u odontólogo, pero son supervisados periódicamente por estos; las actividades de personal  paramédico  especializado  en  optometría,  nutrición;  planeación  y ejecución  de  programas  de  tratamiento  terapéutico  remitido  por  el  personal médico u odontológico, para la rehabilitación física y mental, realizada fuera de la actividad de los hospitales y clínicas con internación, estas actividades pueden realizarse a pacientes externos o ambulatorios, en consultorios privados, centros médicos, puestos de salud, clínicas asociadas con empresas, escuelas, hogares para ancianos, organizaciones sindicales y asociaciones profesionales, así como en el domicilio de los pacientes; terapia ocupacional, terapia de lenguaje.</t>
  </si>
  <si>
    <t>Actividades de apoyo terapéutico, incluye los tratamientos de adelgazamiento y los masajes que se efectúan bajo control y supervisión médica, masaje medicinal, podología, homeopatía, quiropráctica acupuntura; parteras; hidroterapia etc.</t>
  </si>
  <si>
    <t>Actividades de espectáculos musicales en vivo, incluye la producción para el público en general de conciertos, para una o más funciones, las actividades pueden ser realizadas por orquestas y bandas, pero también pueden consistir en funciones de músicos, autores, intérpretes, entre otros; Las actividades conexas, como las de manejo de escenografía, telones de fondo, equipo de iluminación y de sonido; La gestión de las salas de conciertos, teatro   y otras instalaciones similares;  Las  actividades  de   productores  o  empresarios  de  eventos  o espectáculos artísticos en vivo, aporten ellos o no, las instalaciones.</t>
  </si>
  <si>
    <t>Otras actividades de espectáculos en vivo, incluye los espectáculos en vivo tales como: circos, títeres, pantomima, narración y declamación, entre otros.</t>
  </si>
  <si>
    <t>Actividades  de  jardines  botánicos  zoológicos  y  reservas  naturales,  incluye  el funcionamiento  de  jardines  botánicos,  cuyo  objetivo  principal  es  dedicarse  al cultivo,  la  preservación  y  la  conservación  de  plantas  con  fines  educativos  y científicos;  el  funcionamiento  de  zoológicos;  el  funcionamiento  de  parques nacionales, reservas naturales, áreas naturales únicas y santuarios de flora y fauna, incluida la preservación de la flora y fauna silvestre, entre otras.</t>
  </si>
  <si>
    <t>Gestión de instalaciones deportivas, incluye gestión de instalaciones para eventos deportivos, bajo techo o al aire libre (abierto, cerrado o cubierto, con o sin asientos para espectadores): canchas o estadios de fútbol, hockey, crícket, béisbol, softball y canchas de frontón, entre otros; pistas de carreras para carros, perros, caballos de carreras, piscinas y estadios, estadios de atletismo, escenarios para deportes de  invierno;  cuadriláteros  de  boxeo,  campos  de  golf,  boleras,  gimnasios,  la organización y gestión de competencias deportivas al aire libre o bajo techo, con participación   de   deportistas   profesionales   o   aficionados,   por   parte   de organizaciones con instalaciones propias; la gestión de esas instalaciones y la dotación del personal necesario para su funcionamiento.</t>
  </si>
  <si>
    <t>Actividades de clubes deportivos, incluye los clubes sociales y deportivos</t>
  </si>
  <si>
    <t>Actividades  de  clubes  deportivos,  incluye  clubes  deportivos  profesionales  de fútbol, natación, golf, atletismo, gimnasia, tenis, baloncesto béisbol etcétera.</t>
  </si>
  <si>
    <t>Otras actividades deportivas, incluye las actividades de apoyo para la caza y la pesca deportiva o recreativa y caza controlada, establos de caballos de monta, la explotación de establos de caballos de montar, incluidos los de carreras.</t>
  </si>
  <si>
    <t>Otras actividades deportivas, las actividades por cuenta propia de deportistas y atletas, árbitros, jueces, cronometradores, guías de montaña e instructores, entre otros.</t>
  </si>
  <si>
    <t>Otras actividades deportivas, Las actividades de los productores o promotores de eventos deportivos, con o sin instalaciones; Incluye actividades de ligas deportivas y órganos reguladores; Las actividades relacionadas con la promoción de eventos deportivos.</t>
  </si>
  <si>
    <t>Actividades  de  parques  de  atracciones  y  parques  temáticos,  incluye  las actividades  de  parques  de  atracciones  o  parques  temáticos:  incluido  el funcionamiento  de  una  variedad  de  atracciones,  tales  como:  atracciones mecánicas y acuáticas, juegos, espectáculos, exposiciones temáticas y sitios para picnic.</t>
  </si>
  <si>
    <t>Otras actividades recreativas y de esparcimiento n.c.p., funcionamiento de ferias y   exposiciones   de   naturaleza   recreativa,   actividades   de   productores   o empresarios  de  espectáculos  en  vivo  distintos  de  los  artísticos  o  deportivos; actividades de parques recreativos y playas, eventos culturales y/o recreativos masivos; el funcionamiento de centros de esquí y otras actividades recreativas y de entretenimiento (excepto los parques de atracciones y parques temáticos) no clasificadas en otra parte.</t>
  </si>
  <si>
    <t>Actividades de sindicatos de empleados</t>
  </si>
  <si>
    <t>Actividades de sindicatos de empleados incluye, la defensa de los intereses de los sindicatos y de sus afiliados; Las actividades de asociaciones cuyos miembros son empleados interesados principalmente en dar a conocer sus opiniones sobre la situación laboral y salarial y además en tomar medidas concertadas a través de la organización; las actividades de sindicatos de empresas, sindicatos de filiales, asociaciones  sindicales  integradas  por  sindicatos  afiliados  según  criterios geográficos, estructurales o de otra índole.</t>
  </si>
  <si>
    <t>Actividades de asociaciones políticas, incluye actividades de las organizaciones políticas y asociaciones auxiliares, como asociaciones juveniles vinculadas a un partido  político.  Estas  asociaciones  se  proponen  principalmente  influir  en  los procesos de adopción de decisiones de los órganos públicos, colocando a los miembros del partido, o aquellos que simpatizan con él, en cargos políticos; sus actividades involucran la difusión de información, las relaciones públicas y la recaudación de fondos, entre otros.</t>
  </si>
  <si>
    <t>Lavado y limpieza, incluso la limpieza en seco, de productos textiles y de piel, incluye el lavado y la limpieza, incluso la limpieza en seco de todo tipo de prendas de vestir y (incluidas las pieles), de productos textiles, que se realizan con equipo mecánico, a mano o por autoservicio que funciona con máquinas accionadas con monedas, para el público en general o para clientes industriales y comerciales; La recogida y entrega de lavandería; El lavado de alfombras y tapetes y la limpieza de cortinas y telones, se realicen en el local o en la residencia del cliente; El suministro  de  ropa  de  cama,  uniformes  de  trabajo  y  artículos  similares  de lavandería;  Las reparaciones menores de alteración de prendas de vestir y otros artículos textiles cuando se efectúan en conexión con la limpieza.</t>
  </si>
  <si>
    <t>Pompas fúnebres y actividades relacionadas, se incluye la prestación de servicios de sepultura y cremación.</t>
  </si>
  <si>
    <t>Otras actividades de servicio n.c.p. incluye, las actividades de trabajadores y trabajadoras sexuales.</t>
  </si>
  <si>
    <t>Actividades  de  los  hogares  individuales  como  empleadores  de  personal doméstico, incluye las actividades de los hogares como empleadores de personal doméstico, tales como: conductores, El producto generado por esta actividad es consumido por el propio hogar empleador.</t>
  </si>
  <si>
    <t>ACTIVIDADES DE ORGANIZACIONES Y ENTIDADES EXTRATERRITORIALES</t>
  </si>
  <si>
    <t>Actividades de organizaciones y entidades extraterritoriales</t>
  </si>
  <si>
    <t>Actividades de organizaciones y entidades extraterritoriales, incluye  actividades de organizaciones internacionales o supranacionales, como las Naciones Unidas y sus organismos especializados, órganos regionales, etc. , el Fondo Monetario Internacional, el Banco Mundial, organismos humanitarios como la Cruz Roja Internacional y órganos u organizaciones de América Latina, la Organización de Cooperación y Desarrollo Económicos, la Organización de Países Exportadores de Petróleo, la  Comunidad Europea y órganos u organizaciones de América Latina, entre otros; actividades de misiones diplomáticas, embajadas y cuerpos consulares.</t>
  </si>
  <si>
    <t>Cultivo de caña de azúcar, incluye el cultivo de caña de azúcar.</t>
  </si>
  <si>
    <t>Actividades de apoyo a la agricultura, incluye suministro o alquiler de maquinaria agrícola con operadores y personal.</t>
  </si>
  <si>
    <t>Pesca</t>
  </si>
  <si>
    <t>Pesca marítima, incluye la pesca comercial de altura y costera, la extracción de crustáceos y moluscos marinos, animales acuáticos marinos: tortugas, ascidias y otros tunicados, erizos de mar, etcétera; la recolección de otros organismos y materiales marinos: perlas naturales, esponjas, corales y algas.</t>
  </si>
  <si>
    <t>Pesca marítima, incluye la pesca comercial de altura y costera, la captura de ballenas,  las  actividades  de  buques  dedicados  a  la  vez  a  la  pesca  y  a  la elaboración y conservación de pescado.</t>
  </si>
  <si>
    <t>Pesca de agua dulce, incluye la pesca comercial en aguas interiores, la extracción de crustáceos y moluscos y animales acuáticos de agua dulce.</t>
  </si>
  <si>
    <t>Pesca de agua dulce, incluye La recolección de materiales de agua dulce.</t>
  </si>
  <si>
    <t>Extracción de minerales metalíferos</t>
  </si>
  <si>
    <t xml:space="preserve">Extracción de minerales metalíferos no ferrosos </t>
  </si>
  <si>
    <t>Extracción de otros minerales metalíferos no ferrosos n.c.p., incluye plantas de beneficio o tratamiento de minerales metálicos.</t>
  </si>
  <si>
    <t>Extracción de otros minerales no metálicos n.c.p., incluye las plantas de beneficio o tratamiento de minerales no metálicos.</t>
  </si>
  <si>
    <t>Procesamiento  y  conservación  de  carne  y  productos  cárnicos,  incluye  el funcionamiento de plantas de beneficio que realizan actividades de sacrificio de animales, tales como: res, cerdo, aves, oveja, cabra, conejo y otros animales.</t>
  </si>
  <si>
    <t>Procesamiento  y  conservación  de  carne  y  productos  cárnicos,  incluye  la extracción de manteca de cerdo y otras grasas comestibles de origen animal, derivadas de estas actividades.</t>
  </si>
  <si>
    <t>Procesamiento  y  convservación  de  carne  y  productos  cárnicos,  incluye  la producción de pieles y cueros en verde, procedentes de las plantas de beneficio animal, incluidas pieles depiladas.</t>
  </si>
  <si>
    <t>Elaboración de aceites y grasas de origen vegetal y animal</t>
  </si>
  <si>
    <t>Elaboración de aceites y grasas de origen vegetal y animal, incluye elaboración de aceites vegetales crudos: aceite de oliva, aceite de soja, aceite de palma, aceite de girasol, aceite de maíz y similares.</t>
  </si>
  <si>
    <t>Elaboración de aceites y grasas de origen vegetal y animal, incluye la elaboración de aceites vegetales refinados: aceite de oliva, aceite de soya, etcétera.</t>
  </si>
  <si>
    <t>Elaboración de aceites y grasas de origen vegetal y animal, incluye la elaboración de margarina, grasas mixtas para cocinar.</t>
  </si>
  <si>
    <t>Elaboración de aceites y grasas de origen vegetal y animal, incluye  la elaboración de aceites y grasas de origen animal.</t>
  </si>
  <si>
    <t>Elaboración de aceites y grasas de origen vegetal y animal, incluye  la extracción de aceites  de pescado  y  de mamíferos marinos, La producción de borra de algodón, tortas y otros productos residuales de la elaboración de aceite.</t>
  </si>
  <si>
    <t>Otros  derivados  del  café,  incluye  la  elaboración  de  otros  productos  de  café (descafeinado o no): extractos y concentrados de café, café soluble o instantáneo y café liofilizado.</t>
  </si>
  <si>
    <t>Elaboración y refinación de azúcar, incluye la elaboración o refinación de azúcar (sacarosa) a partir de la caña,  remolacha azucarera, arce y palma, entre otros.</t>
  </si>
  <si>
    <t>Elaboración  y  refinación  de  azúcar,  incluye  la  elaboración  o  refinación  de sucedáneos  de  azúcar,  jarabes,  melazas,  a  partir  de  la  caña,  remolacha azucarera, arce y palma, entre otros.</t>
  </si>
  <si>
    <t>Destilación, rectificación y mezcla de bebidas alcohólicas, incluye la producción o elaboración y/o embotellado y etiquetado de alcoholes y de bebidas alcohólicas destiladas como whisky, aguardientes, vinos, mezclas y/o licores.</t>
  </si>
  <si>
    <t>Producción de malta, elaboración de cervezas y otras bebidas malteadas, incluye la elaboración de maltas y cervezas de fermentación alta, negras y fuertes y de baja graduación o sin alcohol.</t>
  </si>
  <si>
    <t>Producción de malta, elaboración de cervezas y otras bebidas malteadas, incluye el embotellado y etiquetado de bebidas malteadas, siempre y cuando se realice en la misma unidad de producción.</t>
  </si>
  <si>
    <t>Preparación  e  hilatura  de  fibras  textiles,  incluye  la  fabricación  a  partir  de filamentos, estopas, fibras discontinuas o hilos, la hilatura y fabricación de hilados e hilos constituidos por distintos tipos de materiales textiles (incluso mezclas), para tejeduría y costura, para la venta al por menor o al por mayor, y para el procesamiento posterior (no integrada al proceso de obtención de fibras).</t>
  </si>
  <si>
    <t>Preparación e hilatura de fibras textiles, incluye la fabricación hilados de papel y de hilados a base de fibras discontinuas artificiales.</t>
  </si>
  <si>
    <t>Tejeduría de productos textiles, incluye la fabricación de hilos y tejidos anchos de todo tipo de materiales textiles: algodón, lana, seda, lino, ramio, cáñamo, yute, fibras blandas e hilaturas especiales, incluidos los tejidos planos, fabricados a partir de mezclas o de hilaturas artificiales o sintéticas.</t>
  </si>
  <si>
    <t>Tejeduría de productos textiles, incluye las operaciones de acabado de productos textiles, mediante procesos tales como blanqueo, teñido, calandrado, perchado y sanforizado, cuando estas se realizan en la misma unidad donde se realiza la tejeduría de dichos productos.</t>
  </si>
  <si>
    <t>Tejeduría de productos textiles, incluye la fabricación de tejidos aterciopelados y de felpilla, tejidos de rizo para toallas, gasa, esponja, entre otros.</t>
  </si>
  <si>
    <t>Tejeduría  de  productos  textiles,  incluye  la  fabricación  de  tejidos  de  hilados sintéticos de alta tenacidad de nailon o demás poliamidas o de poliéster, de tejidos e hilos que imitan pieles finas, tejidos de hilos de carbono y de aramid (fibra sintética).</t>
  </si>
  <si>
    <t>Acabado de productos textiles, incluye la fabricación de estampados y troquelados textiles.</t>
  </si>
  <si>
    <t>Fabricación  de  otros  artículos  textiles  n.c.p.,  incluye  la  fabricación  de  fieltro, incluso fieltros impregnados, bañados, recubiertos o laminados y otros textiles no tejidos,  incluso  aquellos  en  que  el  plástico  o  el  caucho  son  las  sustancias adhesivas pero no la principal materia prima constitutiva; .</t>
  </si>
  <si>
    <t>Fabricación de otros artículos textiles n.c.p., incluye la fabricación de hilados metalizados e hilados entorchados; hilos y  cuerdas de caucho  revestidos de materias textiles; hilados y bandas textiles recubiertos; impregnados, bañados o forrados con caucho o materias plásticas; fabricación de tejidos impregnados, bañados, recubiertos o laminados con plástico; fabricación de tejidos de hilados manufacturados de gran resistencia para cuerdas o lonas para llantas</t>
  </si>
  <si>
    <t>Fabricación de otros artículos textiles n.c.p., incluye fabricación de tejidos de hilados de gran resistencia, otros tejidos tratados o bañados: papel tela; lienzos preparados para pintores, bocací y tejidos endurecidos similares, tejidos bañados con goma o sustancias amiláceas.</t>
  </si>
  <si>
    <t>Fabricación de otros artículos textiles n.c.p., incluye la fabricación de artículos textiles diversos: mechas de materiales textiles, camisas para mecheros de gas incandescentes  y  tejidos  tubulares  para  su  fabricación,  mangueras,  correas transportadoras  y  de  transmisión  (estén  o  no  reforzados  con  metal  u  otros materiales), y otros productos y artículos textiles para uso técnico, tales como la tela para tamices, tela de filtración, tejidos y fieltros utilizados en la fabricación de papel, y otros tejidos especiales.</t>
  </si>
  <si>
    <t>Curtido y recurtido de cueros; recurtido y teñido de pieles, incluye las curtiembres o la producción de cueros imputrescibles, descarnadura, adobados, curtido y recurtido, el curtido puede ser vegetal, mineral o químico al cromo.</t>
  </si>
  <si>
    <t>Curtido y recurrido de cueros; recurtido y teñido de pieles, incluye el recurtido y teñido  de  pieles,  producción  de  cueros  curtidos,  gamuzados,  regenerados, tenerías, curtidurías.</t>
  </si>
  <si>
    <t>Aserrado, acepillado e impregnación de la madera, incluye el aserrado de madera en bruto constituida por troncos y trozas y aserrado de trozas escuadradas y costeras para producir maderos, tala y aserrío de bosques.</t>
  </si>
  <si>
    <t>Fabricación de hojas de madera para enchapado; fabricación de tableros contrachapados, tableros laminados, tableros de partículas y otros tableros y paneles</t>
  </si>
  <si>
    <t>Fabricación  de  hojas  de  madera  para  enchapado;  fabricación  de  tableros contrachapados,  tableros  laminados,  tableros  de  partículas  y  otros  tableros, paneles, incluye producción de madera aglomerada, de hojas de madera para enchapado, tableros contrachapados.</t>
  </si>
  <si>
    <t>Fabricación  de  hojas  de  madera  para  enchapado;  fabricación  de  tableros contrachapados,  tableros  laminados,  tableros  de  partículas  y  otros  tableros, paneles, incluye fabricación de madera laminada para enchapado y de madera compactada.</t>
  </si>
  <si>
    <t>Fabricación de pulpas (pastas) celulósicas; papel y cartón, incluye la fabricación de papel y cartón, papel y cartón sin revestir, papel periódico y de otros papeles para imprimir o escribir, papel kraft, rizado o plegado y semiquímico.</t>
  </si>
  <si>
    <t>Fabricación de pulpas (pastas) celulósicas; papel y cartón, incluye la fabricación de pulpa (pasta) de madera, pasta a partir de borra (pelusa) de algodón y de otras materias   celulósicas   fibrosas   mediante   procesos   mecánicos,   químicos   o semiquímicos, guata de celulosa y materiales de fibras de celulosa.</t>
  </si>
  <si>
    <t>Fabricación de pulpas (pastas) celulósicas; papel y cartón, incluye la eliminación de tinta y fabricación de pasta a partir de desechos de papel o cartón, trapos, bagazo, reelaboración de pasta, papel y cartón.</t>
  </si>
  <si>
    <t>Fabricación de pulpas (pastas) celulósicas; papel y cartón, incluye fabricación de rollos continuos para papel higiénico, papel facial, servilletas, pañuelos y papeles similares para aseo personal, papel y cartón en rollos, sin revestir.</t>
  </si>
  <si>
    <t>Fabricación de pulpas (pastas) celulósicas; papel y cartón, incluye la fabricación de  papeles  y  cartones  sulfurizados  (pergamino  vegetal),  impermeables,  para calcar o glaseados, transparentes o translúcidos; de papel y cartón multilaminar.</t>
  </si>
  <si>
    <t>Fabricación de pulpas (pastas) celulósicas; papel y cartón, incluye la fabricación de papel y cartón revestidos, cuché, recubiertos o impregnados, papel crepé rizado o plegado; papeles y cartones compuestos, papel carbón o papel esténcil. Incluye papeles y cartones formados hoja por hoja.</t>
  </si>
  <si>
    <t>Fabricación de pulpas (pastas) celulósicas; papel y cartón, incluye la fabricación de laminados y láminas metálicas (aluminio), en el caso de los laminados sobre una base de papel o cartón.</t>
  </si>
  <si>
    <t>Fabricación de papel y cartón ondulado (corrugado); fabricación de envases, empaques y de embalajes de papel y cartón, incluye la fabricación de papel o cartón ondulado, corrugado o acanalado.</t>
  </si>
  <si>
    <t>Fabricación de otros artículos de papel y cartón, incluye la fabricación de papel higiénico fraccionado, pañuelos, pañitos faciales, toallas, servilletas; fabricación de guata de materiales textiles y los artículos de guata de materiales textiles como los tampones y toallas higiénicas, pañales desechables y otros artículos similares y otros artículos similares de papel, cartón o pasta moldeada para uso doméstico, como por ejemplo, bandejas, platos y vasos.</t>
  </si>
  <si>
    <t>Fabricación de otros artículos de papel y cartón, incluye la  fabricación de otros artículos moldeados de papel, cartón o pasta de papel como cajas para empacar huevos, canillas de bobinas, carretes, tubos, conos (para el enrollamiento de hilados, textiles o alambres), tapas, papel y cartón de filtro, formas continuas para aparatos de grabación automática; papel en rollos o en hojas cuadrangulares o circulares; papel de carta u otros papeles utilizados para escribir o para gráficos, cortados en distintos tamaños o formas, estampados o perforados para varios usos tales como los utilizados en los telares con mecanismos de Jacquard; papel engomado o adhesivo  en hojas, cintas o rollos (cinta de enmascarar); etiquetas en blanco e impresas.</t>
  </si>
  <si>
    <t>Fabricación de otros artículos de papel y cartón, incluye la fabricación de papel de colgadura y papeles similares, incluyendo papel de colgadura de material textil y recubierto de vinilo y papeles diáfanos para vidrieras.</t>
  </si>
  <si>
    <t>Actividades  de  impresión,  incluye  la    impresión  y  fabricación  de  artículos estampados en papel, libros, la impresión de publicaciones periódicas de revistas, folletos, periódicos, mapas, directorios telefónicos; La impresión de tarjetas con cinta magnética o con circuito integrado (tarjetas inteligentes) utilizadas en tarjetas de crédito, débito, para acceso a sitios restringidos, transporte masivo, tarjetas SIM y similares; sellos postales, timbres fiscales y papel moneda, formas para cheques y letras, bonos  y demás documentos de título  valor,  entre otros;  la impresión de materiales publicitarios tales como carteles y avisos litográficos, afiches,  catálogos  publicitarios,  almanaques  y  calendarios,  diarios  y  agendas temáticas, formularios comerciales, papel de correspondencia y otros materiales impresos;   la  impresión  de  tarjetas  para  tabulación;  cuadernos  para  dibujo, cuadernos de ejercicios y similares.</t>
  </si>
  <si>
    <t>Actividades de impresión, incluye la impresión litográfica de envases, empaques y embalajes; la impresión en etiquetas o marbetes (por impresión litográfica, fotograbado, flexográfica, entre otros), realizada a cambio de una retribución o por contrata.</t>
  </si>
  <si>
    <t>Actividades  de  impresión,  incluye  la  impresión  de  tarjetas  postales  y  juegos didácticos, cromos, estampas, naipes, calcomanías, etcétera.</t>
  </si>
  <si>
    <t>Actividades de impresión, incluye la impresión directa sobre textiles y prendas de vestir por impresión serigráfica u otras técnicas de impresión similares.</t>
  </si>
  <si>
    <t>Fabricación de productos de la refinación del petróleo, incluye la fabricación de briquetas de petróleo; la fabricación de briquetas de hulla (carbón de piedra) y lignito.</t>
  </si>
  <si>
    <t>Fabricación de productos de la refinación del petróleo, incluye plantas de asfalto.</t>
  </si>
  <si>
    <t>Fabricación de sustancias y productos químicos básicos, incluye la fabricación sustancias orgánicas e inorgánicas (excepto ácido nítrico), alcohol etílico, agentes sintéticos, disolventes o diluyentes, agentes avivadores, fluorescentes o como luminóforos, aminas, amidas, nitrilos, ácidos, sales orgánicas, metales alcalinos y alcalinotérreos, excepto los mutagénicos y teratogénicos.</t>
  </si>
  <si>
    <t>Fabricación de sustancias y productos químicos básicos, incluye la fabricación de alcohol  carburante  a  partir  de  caña  de  azúcar,  cereales,  hortalizas,  raíces, tubérculos o a partir de otra fuente vegetal, de alcohol etílico no desnaturalizado (potable), fabricación de alcohol etílico desnaturalizado (impotable) de cualquier concentración.</t>
  </si>
  <si>
    <t>Fabricación de sustancias y productos químicos básicos, incluye la producción de sustancias  y  productos  químicos  mediante  procesos  biotecnológicos  y  la fabricación de desinfectantes para el hogar, la industria y uso agropecuario.</t>
  </si>
  <si>
    <t>Fabricación de sustancias y productos químicos básicos, incluye la fabricación de gases  industriales,  gases  inorgánicos  comprimidos,  gases  licuados  y  gases medicinales como oxígeno, nitrógeno y gases halógenos como el cloro y el flúor; gases refrigerantes producidos a partir de hidrocarburos como los freones; gas carbónico (hielo seco), aire líquido o comprimido, mezclas de estos gases con aplicaciones específicas y gases aislantes.</t>
  </si>
  <si>
    <t>Fabricación  de  abonos  y  compuestos  inorgánicos  nitrogenados,  incluye  la producción de abonos puros mezclados o compuestos: nitrogenados, fosfáticos y potásicos, elaborados mediante mezcla de minerales, sales y productos químicos inorgánicos, como los fosfatos (triamónico, de hierro, de magnesio).</t>
  </si>
  <si>
    <t>Fabricación  de  abonos  y  compuestos  inorgánicos  nitrogenados  ,  como  el amoníaco y derivados como cloruro de amonio, sulfatos y carbonatos de amonio; ácido nítrico y sulfonítrico y sus sales como los nitratos y nitritos de potasio; La urea, fosfatos naturales crudos y sales de potasio naturales crudas., incluye la fabricación de otros productos utilizados como fertilizantes;   La fabricación de otros productos utilizados como fertilizantes; por ejemplo, los superfosfatos; La fabricación  de  sustratos  hechos  principalmente  de  turba;  La  fabricación  de sustratos hechos de mezclas de tierra natural, arena, arcilla y minerales.</t>
  </si>
  <si>
    <t>Fabricación de pinturas, barnices y revestimientos similares, tintas para impresión y  masillas,  incluye  la  fabricación  de  pinturas,  barnices,  esmaltes  o  lacas; compuestos  para  calafatear  (rellenar  o  sellar),  o  preparados  similares  no refractarios para relleno como las masillas para pegar vidrios, para obturar grietas o fisuras diversas (excepto los pegantes y adhesivos generalmente a base de oxicloruros  de  zinc  y  magnesio,  a  base  de  azufre,  de  yeso  o  de  materiales plásticos y de caucho).</t>
  </si>
  <si>
    <t>Fabricación de pinturas, barnices, esmaltes o lacas y revestimientos similares, tintas para impresión y masillas, incluye la fabricación de masillas, disolventes y diluyentes orgánicos n.c.p. que se utilizan para mejorar la viscosidad y facilitar la homogeneización de las pinturas y removedores de pinturas; La fabricación de esmaltes vitrificables, barnices para vidriar, enlucidos cerámicos o preparados similares utilizados en la industria de la cerámica, los esmaltes y el vidrio. Los esmaltes  y  barnices  se  refieren  a  mezclas  utilizadas  para  vitrificación  de elementos cerámicos ya preparados, sin ningún tipo de pigmento.</t>
  </si>
  <si>
    <t>Fabricación de otros productos químicos n.c.p., incluye la fabricación de fósforos y cerillas, bengalas de señales, dispositivos para señalización y demás artículos similares como cohetes, de productos para tratamiento de aguas, de sustancias para  el  acabado  de  productos  textiles,  de  preparaciones  para  mejorar  las propiedades del papel, de reactivos compuestos para análisis de laboratorio, de preparados  químicos  de  usos  fotográficos  y  preparaciones  para  destapar cañerías.</t>
  </si>
  <si>
    <t>Fabricación de otros productos químicos n.c.p., incluye la extracción y refinación de aceites esenciales y resinoides, la fabricación de aceites y grasas modificadas químicamente.</t>
  </si>
  <si>
    <t>Fabricación de otros productos químicos n.c.p., incluye la fabricación de productos para   el   acabado   del   cuero,   preparaciones   mordientes,   para   el   teñido, preparaciones ignífugas, fijadores del color.</t>
  </si>
  <si>
    <t>Fabricación de otros productos químicos n.c.p., incluye la fabricación de aditivos para    aceites    lubricantes:    antidesgaste,    antioxidantes,    antiespumantes, anticorrosivos,    antiherrumbre,    estabilizantes,    adherentes,    preparaciones plastificantes, etcétera., la fabricación de líquidos para frenos hidráulicos.</t>
  </si>
  <si>
    <t>Fabricación  de  otros  productos  químicos  n.c.p.,  incluye  la  fabricación  de catalizadores, intercambiadores iónicos, productos para el acabado del cuero como   ligantes,   aditivos  para   concreto,   impermeabilizantes,   estabilizantes, adherente,  antiincrustantes  para  calderas,  lubricantes,  constituidos  por  ceras emulsionantes resinosas.</t>
  </si>
  <si>
    <t>Fabricación de otros productos químicos n.c.p., incluye la fabricación de reactivos compuestos para  análisis químico, diagnóstico y análisis de laboratorio, para tratamiento  de  aguas  y  otros  productos  químicos  de  uso  industrial,  usos fotográficos.</t>
  </si>
  <si>
    <t>Fabricación de otros productos químicos n.c.p., incluye la producción de biodiesel a partir del aceite refinado de palma africana o a partir de cualquier otra fuente vegetal.</t>
  </si>
  <si>
    <t>Fabricación de llantas y neumáticos de caucho, incluye la fabricación de llantas y neumáticos de caucho para todo tipo de vehículos, equipo o maquinaria móvil, las llantas neumáticas y las llantas sólidas o mullidas; la fabricación de llantas para aeronaves, máquinas excavadoras, juguetes, muebles y para otros usos.</t>
  </si>
  <si>
    <t>Fabricación de llantas y neumáticos de caucho, incluye la fabricación de partes de llantas tales como bandas de rodamiento intercambiables y fajas de protección del neumático; La fabricación de tiras (perfiles sin vulcanizar) para el reencauche de llantas; La fabricación de neumáticos (cámara de aire) para llantas.</t>
  </si>
  <si>
    <t>Reencauche de llantas usadas, incluye el reencauche de llantas de caucho para todo tipo de vehículos, aeronaves, equipo y maquinaria móvil para uso agrícola, industrial y minero; y la sustitución de bandas de rodamiento para todo tipo de llantas usadas.</t>
  </si>
  <si>
    <t>Fabricación de formas básicas de caucho y otros productos de caucho n.c.p., incluye la fabricación de formas básicas tales como planchas, láminas, varillas, tiras, barras, mangueras de caucho, bandas transportadoras, correas, cintas de transmisión, perfiles y tubos, la fabricación de partes para calzado de caucho (tacones, suelas y otras partes de caucho para botas y zapatos) que son materia prima para la producción de diferentes artículos de caucho.</t>
  </si>
  <si>
    <t>Fabricación de formas básicas de caucho y otros productos de caucho, n.c.p., incluye  fabricación  de   hule,   de  tejidos  textiles  impregnados,   revestidos, recubiertos o laminados con caucho, el encauchado de hilados y tejidos en los que este material es el componente principal.</t>
  </si>
  <si>
    <t>Fabricación de formas básicas de plástico, incluye la elaboración del plástico en formas básicas tales como: monofilamentos (de dimensión transversal mayor a 1 mm), planchas, láminas, barras, varillas, perfiles,  películas, hojas, tiras, tubos, mangueras,  formas  planas,  sean  autoadhesivas  o  no;     plástico  celular (espumado), cintas de señalización y detención de seguridad de material plástico; bloques de forma geométrica regular incluso impresos, sin cortar o simplemente cortados de forma rectangular; La fabricación de etiquetas de material plástico sin impresión, sean autoadhesivas o no.</t>
  </si>
  <si>
    <t>Fabricación de vidrio y productos de vidrio, incluye la fabricación de vidrio de seguridad constituido por vidrio templado o laminado; incluidos los conformados para parabrisas, ventanas, etcétera; o formado por hojas encoladas; grabados en vidrios, restauración de vitrales; emplomados, bloques de vidrio para pavimentar y de unidades aislantes de vidrio de capa múltiple y la fabricación de artículos de vidrio  obtenidos  por  prensado  o  moldeado  utilizados  en  la  construcción,  por ejemplo,  baldosas  de  vidrio;  recipientes  de  vidrio,  incluso  tapas,  tapones  y artículos de cierre; las bombas de vidrio para recipientes aislantes; artículos de vidrio  para  la  cocina  y  para  la  mesa,  por  ejemplo,  vasos  y  otros  artículos domésticos de vidrio o cristal.</t>
  </si>
  <si>
    <t>Fabricación de vidrio y productos de vidrio, incluye la fabricación de vidrios para relojes y análogos; vidrio óptico y piezas de vidrio óptico sin trabajar ópticamente; piezas  de  vidrio  utilizadas  en  bisutería  entre  ellas  joyas  de  fantasía  como imitaciones de perlas finas y de coral; figuras y adornos de vidrio, grifos, llaves de paso, válvulas y artefactos similares de vidrio.</t>
  </si>
  <si>
    <t>Fabricación  de  productos  refractarios,  incluye  la  fabricación  de  productos  de cerámica resistentes a elevadas temperaturas, por ejemplo, retortas, crisoles, muflas para la industria metalúrgica y química, etc.; cerámica para aislamiento térmico o acústico mediante el moldeado y la cochura de tierras silíceas fósiles, es  decir,  rocas  formadas  por  restos  de  caparazones  de  infusorios  fósiles (diatomeas); artículos refractarios que contengan magnesita, dolomita o cromita.</t>
  </si>
  <si>
    <t>Fabricación  de  productos  refractarios,  incluye  la  fabricación  de  morteros, hormigones y cementos refractarios constituidos por preparaciones de materiales específicos como dolomita, tierras especiales, etc., en proporciones definidas, mezclados con un aglomerante; utilizados posteriormente en el revestimiento interno de hornos y demás equipos sometidos a altas temperaturas; de ladrillos, bloques, losetas y otros artículos similares de cerámica refractaria.</t>
  </si>
  <si>
    <t>Fabricación de materiales de arcilla para la construcción,  incluye la fabricación industrial  o  artesanal  de  materiales  de  cerámica  no  refractaria  para  la construcción, tales como: ladrillos, bloques para pisos, tejas, tubos de chimeneas etc.; baldosas y losas para pavimentos, losetas, azulejos para la pared o para cañones de chimeneas, cubos de mosaico y productos de cerámica esmaltados o no; artefactos sanitarios de cerámica por ejemplo: lavabos, bañeras, bidés, inodoros  y  demás  artículos  de  cerámica  para  uso  en  construcción;   tubos, conductos, canalones y accesorios para tuberías de cerámica; bloques para pisos de arcilla cocida.</t>
  </si>
  <si>
    <t>Fabricación de otros productos de cerámica y porcelana, incluye la fabricación de vajillas y otros artículos utilizados con fines domésticos o de aseo, estatuillas, muebles de cerámica y otros artículos ornamentales de cerámica.</t>
  </si>
  <si>
    <t>Fabricación de otros productos de cerámica y porcelana, incluye a fabricación de aparatos y utensilios de cerámica para laboratorio e industria química, industria general y agricultura, imanes cerámicos y de ferrita.</t>
  </si>
  <si>
    <t>Fabricación de otros productos de cerámica y porcelana, incluye artículos de porcelana, loza, piedra o arcilla o de alfarería común: vasijas, tarros de cerámica y artículos similares.</t>
  </si>
  <si>
    <t>Fabricación de otros productos de cerámica y porcelana, incluye la fabricación de aisladores eléctricos  de cerámica, grifos, llaves de  paso, válvulas y artículos similares de materiales de cerámica.</t>
  </si>
  <si>
    <t>Fabricación de otros productos de cerámica y porcelana, incluye la fabricación de productos de cerámica no refractaria diferentes a aquellos que se utilizan para uso estructural.</t>
  </si>
  <si>
    <t>Fabricación de otros productos de cerámica y porcelana, incluye la fabricación de productos de cerámica n.c.p.</t>
  </si>
  <si>
    <t>Fabricación de artículos de hormigón, cemento y yeso, incluye la fabricación de componentes estructurales prefabricados de cemento, yeso, hormigón o piedra artificial para obras de construcción o de ingeniería civil; materiales y artículos prefabricados  de  hormigón,  cemento,  yeso  o  piedra  artificial  utilizados  en  la construcción como losetas, losas, baldosas, ladrillos, planchas, láminas, tableros, tubos, postes, etc.</t>
  </si>
  <si>
    <t>Fabricación de artículos de hormigón, cemento y yeso, incluye la fabricación de mezclas  preparadas  y  secas  para  la  elaboración  de  hormigón  y  mortero constituidas por arena, piedra, sustancia aglomerante (cemento) y agua; morteros en polvo.</t>
  </si>
  <si>
    <t>Fabricación de artículos de hormigón, cemento y yeso, incluye la fabricación de materiales de construcción compuestos de sustancias vegetales (lana de madera, paja, cañas, juncos), aglomeradas con cemento, yeso u otro aglutinante mineral.</t>
  </si>
  <si>
    <t>Fabricación de artículos de hormigón, cemento y yeso, incluye la fabricación de otros  artículos  de  hormigón,  cemento  y  yeso  tales  como  estatuas,  muebles, bajorrelieves y altorrelieves, jarrones, macetas, etc.; artículos de hormigón no refractario.</t>
  </si>
  <si>
    <t>Fabricación  de  otros  productos  minerales  no  metálicos  n.c.p.,  incluye  la fabricación de artículos de asfalto o de materiales similares como, por ejemplo, losas, losetas, ladrillos, adhesivos a base de asfalto, brea de alquitrán de hulla, etc.; productos de fibras de grafito y carbón  (excepto electrodos y productos para aplicaciones eléctricas); artículos elaborados con otras sustancias minerales no clasificadas en otra parte, incluso mica labrada y artículos de mica, de turba o de grafito (que no sean artículos eléctricos) o de otras sustancias minerales.</t>
  </si>
  <si>
    <t>Industrias  básicas  de  otros  metales  no  ferrosos,  incluye  la  fabricación  de productos de metales comunes no ferrosos mediante laminado, trefilado, estirado o extrusión, tales como: hojas, planchas, tiras, barras, varillas, perfiles, alambres, tubos, tuberías y  accesorios  para tubos o tuberías,   la  obtención de polvos, gránulos y escamas de metales no ferrosos a partir de estos procesos; producción de aleaciones de metales comunes como: aluminio, plomo, cinc, estaño, cobre, cromo, manganeso, níquel etc.; semiproductos de metales comunes.</t>
  </si>
  <si>
    <t>Industrias básicas de otros metales no ferrosos, incluye la fabricación de papel aluminio   a   partir   de   láminas   de   aluminio   como   componente   primario; contrachapados de hojas delgadas en donde predomine el aluminio; producción de alambre o láminas para fusibles.</t>
  </si>
  <si>
    <t>Tratamiento y revestimiento de metales; mecanizado, incluye las actividades de anodizado,     enchapado,     pulimiento,     cromado,     cincado,     galvanizado (electroplateado), bicromatizado, sulfatado, pavonado, entre otros, son procesos en los que se deposita otro metal sobre una superficie metálica y mediante la aplicación  de  corriente  eléctrica  se  le  confieren  propiedades  específicas  de acabado.</t>
  </si>
  <si>
    <t>Tratamiento y revestimiento de metales; mecanizado, incluye los tratamientos térmicos de metales (temple, recocido, revenido, entre otros) excepto cuando hacen parte de las actividades desarrolladas para la obtención de productos metálicos de fundición.</t>
  </si>
  <si>
    <t>Fabricación  de  artículos  de  cuchillería,  herramientas  de  mano  y  artículos  de ferretería, incluye la fabricación de cuchillos y navajas, artículos de cuchillería, hojas  de  afeitar,  tijeras,  cucharas,  tenedores,  cucharones,  alicates,  sierras, destornilladores,  herrajes  y  de  herrería  en  general,  la  fabricación  de  sierras manuales, serruchos y seguetas; hojas para sierras, incluso sierras circulares y de cadena, cuchillas y cizallas para máquinas o para aparatos mecánicos, la fabricación  de  herramientas  de herrería,  incluso  machos  de  forja  y  yunques; tornos de banco,  lámparas de soldar y herramientas similares.</t>
  </si>
  <si>
    <t>Fabricación  de  artículos  de  cuchillería,  herramientas  de  mano  y  artículos  de ferretería, incluye la fabricación de espadas, bayonetas y armas similares.</t>
  </si>
  <si>
    <t>Fabricación de otros productos elaborados de metal n.c.p. incluye la fabricación de recipientes utilizados para el envase y transporte de mercancías, latas para productos  alimenticios,  barriles,  tambores,  bidones,  tarros,  cajas,  entre  otros, incluidos los de capacidad superior a 300 L.,  bolsas o envoltorios metálicos, talleres de ornamentación en hierro, de herrerías, cobrerías, termos de metal, jarros y botellas de metal, fabricación mecanizada de recipientes de lata.</t>
  </si>
  <si>
    <t>Fabricación de otros productos elaborados de metal n.c.p. incluye la fabricación de sujetadores hechos de metal: clavos, remaches, tachuelas, alfileres, grapas, arandelas  y  productos  similares  sin  rosca.  La  fabricación  de  productos  de tornillería:  tuercas,  pernos,  tornillos  y  productos  roscados  y  no  roscados.  La fabricación de cables de metal, trenzas y artículos similares de hierro, acero, aluminio o cobre, aislados o no, pero no aptos para conducir electricidad. La fabricación de productos metálicos hechos con alta precisión en tornos revólver o automáticos.  La fabricación de muelles, incluso muelles semiacabados de uso general, excepto muelles para relojes (muelles de ballesta, muelles helicoidales, barras de torsión, hojas para muelles, entre otros).</t>
  </si>
  <si>
    <t>Fabricación de otros productos elaborados de metal n.c.p. incluye la elaboración de vajillas de mesa de metales comunes, incluidas las enchapadas con metales preciosos, sartenes, cacerolas y otros utensilios de cocina. La fabricación de pequeños  aparatos  de  cocina  accionados  a  mano  para  preparar,  aderezar, acondicionar o servir alimentos. La fabricación de utensilios de mesa y cocina no eléctricos, por ejemplo: sartenes y cacerolas. La fabricación de baterías de cocina (ej.: recipientes para hervir el agua), esponjillas metálicas, fabricación de artículos sanitarios de metal como por ejemplo, bañeras, pilas, platones, lavabos y otros artículos sanitarios y de aseo, esmaltados o no.</t>
  </si>
  <si>
    <t>Fabricación de otros productos elaborados de metal n.c.p. incluye la fabricación de herramientas mecánicas simples de medición elaboradas en metal, pesas de metal usadas para el levantamiento de pesas, imanes metálicos permanentes, fabricación de material fijo, piezas ensambladas y de aparatos de señalización de vías  férreas,  fabricación  de  vallas,  avisos  y  similares  de  metal,  excepto  las iluminadas.</t>
  </si>
  <si>
    <t>La fabricación de otros artículos de metal no clasificados en otra parte, como por ejemplo, cadenas (excepto cadenas de transmisión de potencia), hélices para barcos y palas para hélices, anclas, campanas, marcos para fotos o cuadros, tubos y cajas colapsibles, cierres, hebillas, corchetes, almohadillas metálicas para fregar,  señales  de  tránsito  y  artículos  similares,  cualquiera  que  sea  el  metal utilizado, excepto metales preciosos, artículos de metal para órganos y pianos, trofeos  y  estatuillas  utilizadas  en  metales  comunes  para  decoración  interior, mangos y estructuras de metal para paraguas, peines y rulos de metal u otros similares.</t>
  </si>
  <si>
    <t>Fabricación de computadoras y de equipo periférico, incluye la fabricación y/o ensamble de computadoras centrales, computadores analógicos, unidades de discos ópticos (CD-RW, CD-ROM, DVD-ROM, DVD-RW, Blu-ray Disc y similares), de  unidades  de  discos  magnéticos,  memorias  SD  y  memorias  USB,  y  otros dispositivos   de   almacenamiento,   permanente   de   datos   a   base   de semiconductores;    fabricación  de  escáner,  lectores  de  tarjetas  inteligentes, cascos de realidad virtual y de proyectores multimedia (video beam), terminales como  cajeros  automáticos;  terminales  de  puntos  de  venta,  no  operados mecánicamente.</t>
  </si>
  <si>
    <t>Fabricación de pilas, baterías y acumuladores eléctricos</t>
  </si>
  <si>
    <t>Fabricación de pilas, baterías y acumuladores eléctricos, incluye la fabricación de pilas recargables (acumuladores) y no recargables (pila eléctrica), la fabricación de pilas y baterías eléctricas: pilas de dióxido de manganeso, óxido de mercurio, óxido  de  plata  u  otro  material;  reconstrucción  de  baterías  para  automotores; baterías  de  ácido  de  plomo,  níquel-hierro,  níquel-cadmio,  níquel  e  hidruro metálico, litio, pilas secas y pilas húmedas.</t>
  </si>
  <si>
    <t>Fabricación de pilas, baterías y acumuladores eléctricos, incluye la fabricación de acumuladores   eléctricos,   incluso   partes   de   acumuladores   tales   como separadores, contenedores, tapas, placas y rejillas de plomo; acumuladores de plomo-ácido,  níquel-hierro,  níquel-cadmio  o  de  otro  tipo  como,  por  ejemplo, baterías para automotores y reconstrucción de baterías para automotores.</t>
  </si>
  <si>
    <t>Fabricación de hilos y cables eléctricos y de fibra óptica, incluye la fabricación de hilos y cables (incluidos los cables coaxiales) recubiertos con material aislante, cables de fibra óptica recubiertos individualmente de material aislado, para la transmisión de datos codificados (telecomunicaciones, video control de datos, entre otros) o la transmisión de imágenes en directo.</t>
  </si>
  <si>
    <t>Fabricación  de  equipos  eléctricos  de  iluminación,  incluye  la  fabricación  e instalación de avisos y carteles iluminados, placas de matrícula iluminadas y otros anuncios  similares  y  de  equipos  de  iluminación  para  carretera  (excepto semáforos).</t>
  </si>
  <si>
    <t>Fabricación de aparatos de uso doméstico, incluye fabricación de máquinas de lavar y secar, secadoras, refrigeradores, congeladores, equipo de lavandería, aspiradoras, lavaplatos, aparatos para preparar o elaborar alimentos; aparatos termoeléctricos de uso doméstico como: calentadores de agua, mantas eléctricas, calentadores de ambiente y ventiladores de uso doméstico, hornos eléctricos, hornos  microondas,  cocinillas  eléctricas,  planchas  de  cocinar,  tostadores, cafeteras o teteras, sartenes, asadores, parrillas, tapas, y resistencias eléctricas para calefacción; trituradores de desperdicios y similares.</t>
  </si>
  <si>
    <t>Fabricación de motores, turbinas y partes para motores de combustión interna, incluye la fabricación de motores de combustión interna y partes para todo tipo de motores de combustión interna.</t>
  </si>
  <si>
    <t>Fabricación de motores, turbinas y partes para motores de combustión interna, incluye la reconstrucción de los motores de combustión interna; la fabricación de motores de combustión interna con émbolos de movimiento rectilíneo o rotativo, y  de  encendido  por  chispa  eléctrica  o  por  compresión,  para  usos  móviles  o estacionarios distintos del de propulsión de vehículos automotores o aeronaves tales como: motores marinos, motores fuera de borda, motores para locomotoras, motores  para  tractores  y  motores  para  maquinaria  agropecuaria,  industrial  y forestal.</t>
  </si>
  <si>
    <t>Fabricación de hornos, hogares y quemadores industriales incluye la fabricación de hornos, hogares (cámaras de combustión) y quemadores industriales y de laboratorio (muflas); La fabricación de equipo industrial y de laboratorio para calentamiento  por  inducción  y  dieléctrico;   La  fabricación  de  quemadores  e incineradores de combustible líquido, combustible sólido, pulverizado y gas; La fabricación  de  cargadores  mecánicos,  parrillas  mecánicas,  descargadores mecánicos  de  cenizas  y  aparatos  similares;  La  fabricación  de  equipo  de calefacción  eléctrica,  de  montaje  permanente,  para ambientes y  piscinas;  La fabricación de equipos de calefacción no eléctrica, de montaje permanente, para uso doméstico, tales como calefacción solar, calefacción por vapor, calefacción por petróleo y equipo de hogares y de calefacción similares; La fabricación de hogares eléctricos de tipo  doméstico (hogares eléctricos de  aire a presión o bombas de calor, etc.), hogares no eléctricos de aire a presión domésticos.</t>
  </si>
  <si>
    <t>Fabricación de maquinaria y equipo de oficina (excepto computadoras y equipo periférico), incluye la fabricación de otro tipo de maquinaria o equipo de oficina: máquinas  que  clasifican,  empaquetan  o  cuentan  monedas;  expendedoras automáticas de billetes de banco, máquinas para poner bajo sobre o clasificar la correspondencia;   máquinas   de   sufragio   (voto);   máquinas   sacapuntas, dispensadores de cinta, perforadoras, equipo de encuadernado  tipo oficina y engrapadoras, etc.</t>
  </si>
  <si>
    <t>Fabricación  de  herramientas  manuales  con  motor,  incluye  la  fabricación  de herramienta  manual,  de  percusión,  por  combustión  o  de  aire  comprimido (neumático)   como:   martillos   mecánicos   y   neumáticos,   remachadoras, engrapadoras y llaves de impacto, etcétera.</t>
  </si>
  <si>
    <t>Fabricación de maquinaria para la elaboración de alimentos, bebidas y tabaco incluye  la  fabricación  de  maquinaria  utilizada  principalmente  en  la  industria lechera: descremadoras, homogeneizadoras, maquinaria para transformación de la  leche  (mantequeras,  malaxadoras  y  moldeadoras);  maquinaria  para  hacer quesos (máquinas de homogeneizar, moldear y prensar); maquinaria utilizada principalmente en la industria de la molienda de granos: máquinas para limpiar, seleccionar  o  clasificar  semillas,  granos  o  leguminosas  secas  (aventadoras, bandas o cintas, cribadoras, separadores ciclónicos, separadores aspiradores, cepilladoras  y  máquinas  similares);  máquinas  para  la  trilla;  maquinaria  para producir harinas, sémolas u otros productos molidos (trituradoras, agramadoras, alimentadoras,     cribadoras,     depuradoras     de     afrecho,     mezcladoras, descascarilladoras de arroz, partidoras de guisantes, etc.); prensas, trituradoras y máquinas similares utilizadas en la elaboración de vino, sidra, jugos de frutas o bebidas similares, maquinaria y equipo especial para uso en panadería y para preparar   macarrones,   espaguetis   y   productos   similares:   mezcladoras, fraccionadoras y moldeadoras de masa, cortadoras, máquinas para depositar tortas, incluidos los hornos de panadería, entre otros.</t>
  </si>
  <si>
    <t>Fabricación de maquinaria para la elaboración de alimentos, bebidas y tabaco, incluye la fabricación de maquinaria y equipo para la preparación de tabaco y la elaboración de cigarrillos o cigarros o de tabaco para pipa, tabaco de mascar y rapé.</t>
  </si>
  <si>
    <t>Fabricación de maquinaria para la elaboración de alimentos, bebidas y tabaco, incluye la fabricación de maquinaria para la extracción y la preparación de grasas o aceites fijos de origen animal o vegetal.</t>
  </si>
  <si>
    <t>Fabricación de maquinaria para la elaboración de alimentos, bebidas y tabaco, incluye la fabricación de máquinas y equipos para la elaboración y procesamiento de alimentos no clasificados en otra parte: maquinaria para el procesamiento de cacao, chocolate y productos de confitería; para la fabricación de azúcar; para cervecería; para procesar carne vacuna y aves de corral (máquinas para depilar y desplumar, cortar y aserrar, picar, cortar en cubitos, y machacar carne, etc.); para preparar frutas, nueces, hortalizas y legumbres; para preparar pescado, crustáceos  y  otros  productos  de  mar  comestibles.  La  fabricación  de  otra maquinaria para la preparación y la elaboración de alimentos y bebidas.</t>
  </si>
  <si>
    <t>Fabricación de maquinaria para la elaboración de alimentos, bebidas y tabaco, incluye la fabricación de secadores para productos agrícolas y la fabricación de maquinaria para filtrar y depurar alimentos; maquinaria para la preparación de comidas en hoteles y restaurantes (cocinas comerciales).</t>
  </si>
  <si>
    <t>Fabricación de maquinaria para la elaboración de productos textiles, prendas de vestir y cueros, incluye la fabricación de máquinas para extrudir, estirar o cortar fibras, hilados u otros materiales textiles de origen artificial o sintético; para aplicar pasta al tejido, u otro material de base utilizadas en la fabricación de linóleo u otros materiales similares para revestimiento de pisos; de enrollar, desenrollar, plegar, cortar y calar telas; para la serigrafía y el estampado de hilados textiles y prendas de vestir; de máquinas para preparar, curtir y trabajar cueros y pieles incluso depiladoras, descarnadoras; batanes de mazo y de tambor, tundidoras y máquinas de acabar, tales como máquinas de cepillar, glasear o granear el cuero.</t>
  </si>
  <si>
    <t>Fabricación de maquinaria para la elaboración de productos textiles, prendas de vestir  y  cueros,  incluye  la  fabricación  de  máquinas  de  preparación  de  fibras textiles,  hilados,  tundidoras  y  máquinas  de  acabar,  tales  como  máquinas  de cepillar, glasear o granear el cuero; para transformar las mechas en hilos incluso las  manuales,  de  retorcer  dos  o  más  hilos  para  obtener  hilos  retorcidos  y cableados;  fabricación  de  telares  manuales.  Telares  para  tejidos  de  punto (rectilíneos y circulares); máquinas para la manufactura y el acabado del fieltro y de textiles no tejidos en piezas o en cortes con formas determinadas, incluso máquinas para la fabricación de sombreros de fieltro.</t>
  </si>
  <si>
    <t>Fabricación de maquinaria para la elaboración de productos textiles, prendas de vestir y cueros, incluye la fabricación de máquinas para lavar y secar del tipo utilizado en lavandería; máquinas de limpiar en seco; para lavar, blanquear, teñir, aprestar,  acabar,  revestir  e  impregnar  hilados  textiles,  telas  y  artículos confeccionados de materiales textiles.</t>
  </si>
  <si>
    <t>Fabricación  de  otros  tipos  de  maquinaria  de  uso  especial  n.c.p.,  incluye  la fabricación de máquinas y equipos para elaboración de caucho o de plásticos y de productos de esos materiales: extrusoras y moldeadoras, máquinas para la fabricación o el recauchutado de llantas y otras máquinas para la elaboración de determinados productos de caucho o de plásticos como por ejemplo, los discos gramofónicos; para producir baldosas, ladrillos, pastas de cerámica, moldeadas, tubos, electrodos de grafito, tiza de pizarrón, moldes de fundición, etc.;   para ensamblar lámparas, tubos (válvulas) o bombillas eléctricas o electrónicas, en ampollas de vidrio, máquinas para la producción o el trabajo en caliente de vidrio o  productos  de  cristalería,  fibras  o  hilados  de  vidrio  como,  por  ejemplo, laminadoras de vidrio; máquinas o aparatos para la separación de isótopos; para fabricar papel, cartón corriente o cartón ondulado. Maquinaria para el acabado del papel o el cartón (máquinas de revestir, rayar o estampar); para balanceo y alineación de llantas, equipos de balanceo; de cámaras de bronceado; y de robots industriales de uso múltiple.</t>
  </si>
  <si>
    <t>Fabricación  de  otros  tipos  de  maquinaria  de  uso  especial  n.c.p.,  incluye  la fabricación  de  secadores  para  madera,  la  pasta  de  madera,  papel  o  cartón; maquinaria y equipo para la industria de la pasta o pulpa de papel, el papel y el cartón: máquinas diseñadas especialmente para el trabajo en caliente de la pasta de papel, el papel y el cartón (por ejemplo, digestores); cortadoras, pulverizadoras o  trituradoras  destinadas  especialmente  a  preparar  la  madera,  el  bambú,  el esparto, la paja, los trapos, los desechos de papel, etc., para la fabricación de pasta de papel, papel o cartón; máquinas que transforman materias celulósicas en pasta de papel (batidoras, refinadoras, coladoras, etc.); para la producción de papel de tamaños o formas determinados o para la producción de artículos tales como sobres, bolsas de papel, cajas o cajones de cartón (por ejemplo, máquinas de cortar en tiras y de rayar, perforar, troquelar, plegar, alimentar, enrollar, fabricar vasos de papel, moldear pasta de papel, etc.); maquinaria para encuadernación, incluso cosedoras de libros, encuadernadoras para el montaje de lomos de espiral plástica o metálica y foliadoras.</t>
  </si>
  <si>
    <t>Fabricación  de  otros  tipos  de  maquinaria  de  uso  especial  n.c.p.,  incluye  la fabricación    de    artefactos    de    lanzamiento    de    aeronaves,    catapultas transportadoras de aeronaves y equipo relacionado.</t>
  </si>
  <si>
    <t>Fabricación de vehículos automotores y sus motores</t>
  </si>
  <si>
    <t>Fabricación de vehículos automotores y sus motores, incluye la fabricación de vehículos automotores, para el transporte de mercancías: camiones y camionetas, comunes (de platón descubierto, con capota, cerrados, entre otros), camiones con dispositivos de  descarga automática, camiones cisterna, volquetes, camiones recolectores de basura, camiones y camionetas de uso especial (grúas para auxilio en carretera, carros blindados para el transporte de valores, camiones de bomberos,  camiones  barredores,  unidades  médicas  y  odontológicas  móviles, bibliotecas móviles, entre otros); cabezotes, (tractores) para semirremolques de circulación por carretera; automóviles de turismo y otros vehículos automotores, diseñados   principalmente   para   el   transporte   de   personas:   automóviles particulares, vehículos automotores de transporte de pasajeros, diseñados para transitar  por  todo  terreno  (trineos  motorizados,  carritos  autopropulsados  para campos de golf, vehículos para  todo terreno, vehículos deportivos, vehículos anfibios), y vehículos automotores para el transporte público de pasajeros, a saber, autobuses, buses articulados (Transmilenio), entre otros; fabricación de chasis  con  motor  para  los  vehículos  descritos  anteriormente;  motores  de combustión interna; igualmente la reconstrucción y/o rectificado.</t>
  </si>
  <si>
    <t>Fabricación de vehículos automotores y sus motores, incluye la fabricación de cuatrimotos, carts, vehículos de carreras y similares; camiones hormigonera para el transporte de concreto premezclado; vehículos automotores no incluidos en otra parte, y que tengan incorporado el sistema de propulsión con motores de cualquier tipo (motor de combustión interna por chispa eléctrica o por compresión, motor eléctrico, motor de nitrógeno líquido, etc.).</t>
  </si>
  <si>
    <t>Fabricación de partes, piezas (autopartes) y accesorios (lujos) para vehículos automotores</t>
  </si>
  <si>
    <t>Fabricación de partes, piezas (autopartes) y accesorios (lujos) para vehículos automotores, incluye la fabricación de partes, piezas y accesorios en todo tipo de material madera, corcho, plástico, caucho, metal y/o combinaciones de estos y otros materiales para vehículos automotores, incluso para sus carrocerías tales como: frenos, cajas de velocidades, aros de ruedas, amortiguadores, radiadores, silenciadores,   tubos   de   escape   (exhostos),   convertidores   catalíticos   o catalizadores, embragues, volantes, columnas y cajas de dirección, ejes y árboles de transmisión, y otras partes, piezas y accesorios no clasificados en otra parte; partes  y  piezas  blindadas  para  vehículos  automotores;  sistemas  kits  de conversión de gas natural comprimido destinados únicamente para vehículos automotores;  y  lunetas  con  dispositivos  de  conexión  eléctrica  a  la  red desempañante para vehículos automotores; equipo eléctrico y sus partes para automotores tales como: generadores, alternadores, motores de arranque, bujías, los cables preformados, juegos o mazos de cables para encendido de motores; sistemas de puertas y ventanas eléctricas, ensamblaje de medidores en el panel de  instrumentos,  reguladores  de  voltaje,  limpiaparabrisas,  eliminadores  de escarcha y desempañadores eléctricos para automóviles, entre otros.</t>
  </si>
  <si>
    <t>Fabricación de partes, piezas (autopartes) y accesorios (lujos) para vehículos automotores,  incluye  la  fabricación  de  parabrisas  y  lunas  de  seguridad enmarcadas;  partes,  piezas  y  accesorios  para  carrocerías  de  vehículos automotores: cinturones de seguridad, dispositivos inflables de seguridad (airbags o bolsas de aire), puertas y parachoques; asientos para vehículos automotores, tapizados o sin tapizar; tapizado de vehículos automotores.</t>
  </si>
  <si>
    <t>Fabricación de locomotoras y de material rodante para ferrocarriles</t>
  </si>
  <si>
    <t>Fabricación  de  locomotoras  y  de  material  rodante  para  ferrocarriles,  incluye locomotoras propulsadas por una fuente de energía, diésel, eléctricas, turbinas de gas y maquinas vapor. Ténderes de locomotora.</t>
  </si>
  <si>
    <t>Fabricación de locomotoras y de material rodante para ferrocarriles, incluye la fabricación  de  vagones  de  pasajeros,  furgones  y  vagones  de  plataforma, cisternas, grúas y similares, autopropulsados de tranvía o de ferrocarril,</t>
  </si>
  <si>
    <t>Fabricación de locomotoras y de material rodante para ferrocarriles, incluye la fabricación de partes y piezas especiales de locomotoras o tranvías o de su material rodante, fabricación de equipo mecánico de señalización, seguridad, control o regulación del tráfico para ferrovías, carreteras, vías de navegación interiores, playas de estacionamiento, instalaciones portuarias o aeropuertos.</t>
  </si>
  <si>
    <t>Fabricación  de  locomotoras  y  de  material  rodante  para  ferrocarriles,  incluye reconstrucción o conversión de locomotoras y vagones de ferrocarril.</t>
  </si>
  <si>
    <t>Fabricación de aeronaves, naves espaciales y de maquinaria conexa</t>
  </si>
  <si>
    <t>Fabricación de aeronaves, naves espaciales y de maquinaria conexa, incluye la fabricación y ensamble de aeronaves, turborreactores, turbohélices y sus partes y piezas, fabricación de vehículos aéreos de ala fija, giratoria, planeadores.</t>
  </si>
  <si>
    <t>Fabricación de aeronaves, naves espaciales y de maquinaria conexa, incluye fabricación  de  naves  espaciales  equipadas  o  no  para  la  vida en  el  espacio, vehículos de lanzamiento de naves espaciales. Lanzamiento de misiles.</t>
  </si>
  <si>
    <t>Fabricación de aeronaves, naves espaciales y de maquinaria conexa, incluye fabricación de aparatos de entrenamiento de vuelo en tierra, simuladores de vuelo, artefactos y dispositivos para el aterrizaje sobre cubierta, partes, piezas y accesorios de aeronaves.</t>
  </si>
  <si>
    <t>Fabricación de aeronaves, naves espaciales y de maquinaria conexa, incluye fabricación  de  hélices,  rotores  de  helicóptero  y  palas  de  hélice  propulsada, motores, turborreactores, turbopropulsores y turboventiladores para aeronaves.</t>
  </si>
  <si>
    <t>Fabricación de aeronaves, naves espaciales y de maquinaria conexa, incluye la reconstrucción o conversión en fábrica de aeronaves y de motores de aeronaves, fabricación de motores de reacción: estatorreactores, pulsorreactores y motores de cohetes.</t>
  </si>
  <si>
    <t>Fabricación de aeronaves, naves espaciales y de maquinaria conexa, incluye fabricación de vehículos aéreos más pesados del aire, motorizadas o no, aparatos más livianos que el aire, globos, dirigibles globos utilizados en  aeronáutica y meteorología.</t>
  </si>
  <si>
    <t>Fabricación de aeronaves, naves espaciales y de maquinaria conexa, incluye fabricación de vehículos aéreos de ala fija y manejo por tripulaciones utilizados para el transporte de mercancías y pasajeros para uso militar para el deporte y otros fines</t>
  </si>
  <si>
    <t>Fabricación de motocicletas, incluye la fabricación de motores para motocicletas y la reconstrucción de los mismos.  La fabricación de sidecares, partes, piezas y accesorios de motocicletas.</t>
  </si>
  <si>
    <t>Fabricación  de  joyas,  bisutería  y  artículos  conexos,  incluye  la  fabricación  y acuñado de monedas (incluso monedas de curso legal), medallas y medallones, sean o no de metales preciosos, grabado de objetos personales de metales preciosos y no preciosos.</t>
  </si>
  <si>
    <t>Otras  industrias  manufactureras  n.c.p,  incluye  fabricación  de  artículos  de celuloide.</t>
  </si>
  <si>
    <t>Otras   industrias   manufactureras   n.c.p.   incluye   actividades   de   taxidermia (disecado de animales).</t>
  </si>
  <si>
    <t>Mantenimiento y reparación especializado de productos elaborados en  metal, incluye el mantenimiento y reparación especializado (incluso soldadura) realizado a cambio de una retribución o por contrata, de: tanques, tambores de acero, tubos y  tuberías,  recipientes  especiales  para  transporte  de  líquidos  y  gases; contenedores para transporte multimodal; calderas de agua caliente y de otros generadores  de  vapor;  partes  de  calderas  de  potencia  de  embarcaciones; equipos auxiliares que funcionan con conjuntos de aparatos para generar vapor (generadores de vapor); condensadores, ahorradores, recalentadores, colectores y acumuladores de vapor; reactores nucleares, excepto separadores de isótopos; placas (platework) de calderas de calefacción central y radiadores.</t>
  </si>
  <si>
    <t>Mantenimiento y reparación especializado de  maquinaria y equipo, incluye el mantenimiento y reparación de equipo de elevación y manipulación de materiales de uso industrial</t>
  </si>
  <si>
    <t>Mantenimiento y reparación especializada de equipo de transporte, excepto los vehículos  automotores,  motocicletas  y  bicicletas;  incluye  el  mantenimiento  y reparación  especializada  de:  buques,  embarcaciones  de  recreo,  aeronaves, locomotoras y vagones ferroviarios, motores de naves y aeronaves</t>
  </si>
  <si>
    <t>Instalación especializada de maquinaria y equipo industrial, incluye instalación de equipos, bombas para máquinas de tipo industrial, equipo de control de procesos industriales, equipo de comunicaciones, mainframes (computadoras centrales) y similares, máquinas de aparejos, motores para uso industrial,</t>
  </si>
  <si>
    <t>Generación, transmisión, distribución y comercialización de energía eléctrica</t>
  </si>
  <si>
    <t>Comercialización de energía eléctrica, incluye la compra de energía eléctrica y su venta  a  los  usuarios  finales  y  comprende  desde  la  conexión  a  la  red  de distribución, lectura de medidores, facturación, recaudación, hasta la atención al cliente.</t>
  </si>
  <si>
    <t>Producción de gas; distribución de combustibles gaseosos por tuberías</t>
  </si>
  <si>
    <t>Producción de gas, distribución de combustibles gaseosos por tuberías, incluye la distribución de gas natural o sintético por tuberías o a través de sistemas de distribución,  el  envasado  y/o  distribución  de  gases  para  uso  doméstico  y/o industrial.  Las  actividades  de  bolsas  de  productos  básicos  y  mercados  de capacidad de transporte para combustibles gaseosos.</t>
  </si>
  <si>
    <t>Producción de gas, distribución de combustibles gaseosos por tuberías, incluye producción de gases no convencionales como las mezclas de gas de composición análoga a la del gas de hulla, gas de síntesis.  La producción de gas para su suministro  mediante  la  destilación  del  carbón  a partir de  subproductos  de  la agricultura o a partir de desechos.</t>
  </si>
  <si>
    <t>Evacuación y tratamiento de aguas residuales</t>
  </si>
  <si>
    <t>Evacuación y tratamiento de aguas residuales, incluye la gestión y operación de sistemas de alcantarillado y de instalaciones de tratamiento de aguas residuales; el  tratamiento  de  aguas  residuales  (incluso  aguas  residuales  domésticas  e industriales, agua de piscinas, fuentes públicas, etc.) por medios físicos, químicos y biológicos como disolución, cribado, filtración, sedimentación, etc.  y plantas de tratamiento  de  aguas  negras,  vaciado  y  la  limpieza  de  sumideros  y  tanques sépticos, pozos y sumideros de alcantarillado; mantenimiento de acción química de baños móviles;  La captación y el transporte de aguas residuales domésticas o industriales de uno o varios usuarios, como también agua lluvia por medios de redes  de  alcantarillado,  colectores,  tanques  y  otros  medios  de  transporte (vehículos cisterna de recolección de aguas residuales, etc.); El mantenimiento y la limpieza de alcantarillas y desagües.</t>
  </si>
  <si>
    <t>Recolección  de  desechos  peligrosos,  incluye  la  recolección  de  desechos peligrosos  sólidos  y  no  sólidos,  como  por  ejemplo:  sustancias  explosivas, oxidantes, inflamables, tóxicas, irritantes, cancerígenas, corrosivas, infecciosas y otras sustancias y preparados nocivos para la salud humana y el medio ambiente, la recolección de desechos peligrosos, los aceites usados de buques y estaciones de servicio, los desechos biológicos peligrosos las pilas y baterías usadas, la operación  de  estaciones  de  transferencia  de  combustible  nuclear  gastado  o usado.  Esta  clase  también  puede  abarcar  la  identificación,  el  tratamiento,  el empaque y el etiquetado de desechos para propósitos de transporte.</t>
  </si>
  <si>
    <t>Tratamiento y disposición de desechos no peligrosos, incluye la operación de rellenos sanitarios, la disposición de desechos no peligrosos mediante combustión o incineración u otros métodos con o sin producción resultante de electricidad o vapor, combustibles sustitutos, biogás, cenizas u otros subproductos para su utilización posterior, etc.</t>
  </si>
  <si>
    <t>Construcción de edificios</t>
  </si>
  <si>
    <t>Construcción de edificios residenciales, incluye solamente la colocación de techos impermeables.</t>
  </si>
  <si>
    <t>Obras de ingeniería civil</t>
  </si>
  <si>
    <t>Construcción de otras obras de ingeniería civil</t>
  </si>
  <si>
    <t>Construcción de otras obras de ingeniería civil, incluye el dragado de vías de navegación.</t>
  </si>
  <si>
    <t>Instalaciones eléctricas, incluye instalaciones de sistemas de iluminación, alarma, alumbrado de calles y señales eléctricas, alumbrado de pistas de aeropuertos, trasformadores trabajos de centrales de energía.</t>
  </si>
  <si>
    <t>Mantenimiento  y  reparación  de  vehículos  automotores,  incluye  servicios  de emergencia  para  vehículos  automotores,  grúas,  remolques  y  asistencia  de carreteras, reemplazo de llantas y neumáticos, montaje y despinchado de llantas y  conversión a gas vehicular.</t>
  </si>
  <si>
    <t>Comercio al por mayor a cambio de una retribución o por contrata, incluye el comercio al por mayor de productos químicos incluidos abonos, combustibles, minerales,  metales  y  productos  químicos  de  uso  industrial  incluidos  abonos; alimentos, bebidas y tabaco; productos textiles, prendas de vestir, pieles, calzado y artículos de cuero; madera y materiales de construcción; maquinaria, incluidos equipo de oficina y ordenadores, equipo industrial, buques y aeronaves,  excepto los mutagénicos, teratogénicos y cancerígenos.</t>
  </si>
  <si>
    <t>Comercio al por mayor de materiales de construcción, artículos de ferretería, pinturas, productos de vidrio, equipo y materiales de fontanería y calefacción, incluye  el  comercio  al  por  mayor  de  vidrio  plano,  comercio  al  por  mayor  de artículos de ferretería y cerraduras, comercio al por mayor de calentadores de agua, y comercio al por mayor de sanitarios (bañeras, lavabos, inodoros y otros sanitarios  de  porcelana),  artículos  de  ferretería,  estructuras  metálicas  o armazones y  partes de estructuras metálicas (elaboradas de acero), y productos similares para uso estructural, su venta y distribución con autotransporte.</t>
  </si>
  <si>
    <t>Comercio al por mayor de productos químicos básicos, cauchos y plásticos en formas primarias y productos químicos de uso agropecuario, incluye plaguicidas y otros productos químicos de uso agropecuario, productos químicos orgánicos e inorgánicos básicos, gases industriales, oxígeno en pimpinas para uso industrial y  humano,  extractos  tintóricos  y  curtientes,  colas  químicas  (pegamentos), metanol, bicarbonato sódico, sal industrial, ácidos y azufres entre otros.</t>
  </si>
  <si>
    <t>Comercio al por mayor de otros productos n.c.p., incluye el depósito y venta de pirotecnia, cohetería.</t>
  </si>
  <si>
    <t>Comercio al por menor de artículos de ferretería, pinturas y productos de vidrio en establecimientos especializados, incluye venta de artículos de ferretería (incluidos artículos   eléctricos),   solventes,   removedores   de   pintura,   materiales   de construcción, vidrio plano, con autotransporte.</t>
  </si>
  <si>
    <t>Comercio  al  por  menor  de  otros  artículos  domésticos  en  establecimientos especializados, incluye el comercio de abonos y plaguicidas, productos químicos peligrosos, envase y/o reenvasado.</t>
  </si>
  <si>
    <t>Transporte férreo</t>
  </si>
  <si>
    <t>Transporte férreo de pasajeros, incluye el transporte de pasajeros por líneas férreas  interurbanas,  tranvía  y  metro;  los  servicios  de  coche  cama  y  coche restaurante, cuando están integrados a los servicios de las empresas ferroviarias.</t>
  </si>
  <si>
    <t>Transporte férreo de carga, incluye el transporte de carga sobre líneas principales y por líneas férreas de corto recorrido.</t>
  </si>
  <si>
    <t>Transporte de pasajeros, incluye el transporte terrestre de pasajeros por sistemas de  transporte  urbano  y  suburbano,  que  abarca  transporte  colectivo  (buses, microbuses y busetas) y los sistemas de transporte masivo a través de operadores (articulados),  y  la  integración  de  estas  líneas  con  servicios  conexos  como metrocable.</t>
  </si>
  <si>
    <t>Transporte de pasajeros, incluye el transporte terrestre de servicios especiales de pasajeros   por   carretera   como:   turismo,   servicios   de   viajes   contratados, excursiones, transporte de trabajadores (actividades de asalariados), transporte escolar.</t>
  </si>
  <si>
    <t>Transporte de pasajeros, incluye el transporte terrestre de pasajeros por sistemas de transporte urbano y suburbano, que abarca transporte individual (taxis)</t>
  </si>
  <si>
    <t>Transporte  de  pasajeros,  incluye  alquiler  o  arrendamiento  de  vehículos  de pasajeros con conductor.</t>
  </si>
  <si>
    <t>Transporte mixto, incluye otros servicios ocasionales de transporte nacionales o municipales dedicados a desplazamiento conjunto de personas y de mercancías en vehículos especialmente acondicionados.</t>
  </si>
  <si>
    <t>Transporte de carga por carretera, incluye todas las operaciones de transporte de carga por carretera. Se incluye el transporte de una gran variedad de mercancías tales como: Troncos, Ganado, Productos refrigerados, Carga pesada, Carga a granel, incluso el transporte en camiones cisterna de líquidos (ejemplo: la leche que se recoge en las granjas, agua, etcétera). Automóviles, Los servicios de transporte de desperdicios y materiales de desecho, sin incluir el proceso de acopio ni eliminación. Incluye el alquiler de vehículos de carga (camiones) con conductor.</t>
  </si>
  <si>
    <t>Transporte acuático</t>
  </si>
  <si>
    <t>Transporte marítimo y de cabotaje</t>
  </si>
  <si>
    <t>Transporte de pasajeros marítimo y de cabotaje, incluye el transporte marítimo de pasajeros   en   embarcaciones   de   excursión,   de   crucero   o   de   turismo; transbordadores, taxis acuáticos, etcétera.; contempla las actividades de alquiler de embarcaciones.</t>
  </si>
  <si>
    <t>Transporte de pasajeros marítimo y de cabotaje, incluye las actividades de alquiler de embarcaciones de placer (con tripulación).</t>
  </si>
  <si>
    <t>Transporte de carga marítima y de cabotaje, incluye el transporte marítimo y de cabotaje, de carga, transporte de barcazas, plataformas, petrolíferas, etcétera., remolcadas o empujadas por remolcadores, servicio de remolcadores.</t>
  </si>
  <si>
    <t>Transporte fluvial</t>
  </si>
  <si>
    <t>Transporte  fluvial  de  pasajeros,  incluye  el  transporte  de  pasajeros  en  ríos, canales,  lagos,  lagunas,  ciénagas,  embalses  y  otras  vías  de  navegación interiores, como radas y puertos, así como el alquiler de embarcaciones de recreo con tripulación, para el transporte por vías de navegación interiores.</t>
  </si>
  <si>
    <t>Transporte fluvial de carga, incluye el transporte de carga en ríos, canales, lagos, lagunas, ciénagas, embalses y otras vías de navegación interiores, como radas y puertos.</t>
  </si>
  <si>
    <t>Transporte aéreo</t>
  </si>
  <si>
    <t>Transporte aéreo de pasajeros</t>
  </si>
  <si>
    <t>Transporte aéreo nacional de pasajero, incluye el transporte aéreo de pasajeros a nivel nacional, vuelos chárter y no regulares, vuelos panorámicos y turísticos, transporte de pasajeros por clubes aéreos para instrucción con fines deportivos o recreativos, alquiler de equipo de transporte aéreo con operador.</t>
  </si>
  <si>
    <t>Transporte aéreo internacional de pasajeros, incluye el transporte de pasajeros a nivel internacional sobre rutas regulares y en horarios definidos.</t>
  </si>
  <si>
    <t>Transporte aéreo internacional de pasajeros, incluye el transporte de pasajeros a nivel internacional, vuelos chárter, transporte espacial, trabajos aéreos especiales (ej.: vuelos panorámicos)</t>
  </si>
  <si>
    <t>Transporte aéreo internacional de pasajeros, incluye  el alquiler de equipo de transporte aéreo para el transporte internacional (con operador).</t>
  </si>
  <si>
    <t>Transporte aéreo de carga</t>
  </si>
  <si>
    <t>Transporte aéreo nacional de carga, incluye el transporte aéreo de carga a nivel nacional, sobre rutas regulares y no regulares de carga, alquiler de equipo de transporte aéreo con operario.</t>
  </si>
  <si>
    <t>Transporte aéreo internacional de carga, incluye el transporte aéreo regular y no regular de carga a nivel internacional, es decir, con origen y destino en dos países diferentes.</t>
  </si>
  <si>
    <t>Transporte aéreo internacional de carga, incluye el lanzamiento de satélites y naves espaciales.</t>
  </si>
  <si>
    <t>Transporte  aéreo  internacional  de  carga,  incluye  el  alquiler  de  equipo  de transporte aéreo con operario para el transporte de carga.</t>
  </si>
  <si>
    <t>Actividades de estaciones, vías y servicios complementarios para el transporte terrestre,  incluye  las  actividades  relacionadas  con  el  transporte  terrestre  de pasajeros, animales o carga, terminales de transporte, estaciones ferroviarias o de autobuses, el funcionamiento de infraestructura ferroviaria, el cambio de vías y de agujas, plazas de estacionamiento, actividades relacionadas con remolque y asistencia en carretera. La licuefacción y regasificación de gas natural para su transporte, cuando se realiza fuera del lugar de la extracción.</t>
  </si>
  <si>
    <t>Actividades de estaciones, vías y servicios complementarios para el transporte terrestre, incluye el servicio de peaje en carreteras, puentes, túneles.</t>
  </si>
  <si>
    <t>Otras  actividades  complementarias  al  transporte,  incluye  la  organización  y coordinación de operaciones de transporte por tierra, mar o aire, servicios de agentes de tránsito, agencia de aduana, empresas de mudanzas y trasteos. La organización de envíos de grupo e individuales</t>
  </si>
  <si>
    <t>Otras actividades complementarias al transporte, incluye actividades logísticas como por ejemplo: operaciones de planeación, diseño y soporte de transporte, almacenamiento y distribución, contratación de espacio en buques y aeronaves. La emisión y trámite de documentos de transporte y conocimientos de embarque. La  verificación  de  facturas  y  suministro  de  información  sobre  las  tarifas  de transporte; la manipulación de mercancías como por ejemplo, embalaje temporal, las actividades de transitarios de flete marítimo y flete aéreo,</t>
  </si>
  <si>
    <t>Correo y servicios de mensajería</t>
  </si>
  <si>
    <t>Actividades postales nacionales</t>
  </si>
  <si>
    <t>Actividades postales nacionales, incluye la recepción, clasificación, transporte y entrega de correo ordinario y paquetes y bultos (nacional o internacional), por servicios  postales  que  operan  bajo  la  obligación  del  servicio  universal,  la recolección en los buzones públicos o de las oficinas postales, la venta de sellos por correo</t>
  </si>
  <si>
    <t>Actividades postales nacionales, incluye la distribución y entrega de cartas y paquetes, así como las actividades de trámites y similares, uno o más modos de transporte pueden estar involucrados y la actividad puede llevarse a cabo con transporte propio (privado) o transporte público.</t>
  </si>
  <si>
    <t>Actividades de mensajería</t>
  </si>
  <si>
    <t>Actividades de mensajería, incluye las actividades de recepción, clasificación, transporte y entrega de correo regular y paquetes y bultos por firmas que no operan bajo la obligación  del servicio universal, así  como las  actividades de trámites y similares y servicios de entrega a domicilio.</t>
  </si>
  <si>
    <t>Las  actividades  de  consorcios  y  de  agencias  de  noticias  o  de  distribución periodística, incluye agencias que tienen que ver con el suministro de artículos de noticias y de periódicos que recopilan, redactan y proporcionan material noticiario, fotográfico y periodístico a los medios de comunicación, al igual que servicios de noticias a periódicos, revistas y estaciones de radio y televisión.</t>
  </si>
  <si>
    <t>Actividades de fotografía, incluye fotografía aérea.</t>
  </si>
  <si>
    <t>Actividades de seguridad privada, incluye servicios de guardias de seguridad.</t>
  </si>
  <si>
    <t>Actividades de servicios de sistemas de seguridad</t>
  </si>
  <si>
    <t>Actividades de servicios de sistemas de seguridad, incluye el monitoreo de los sistemas  de  seguridad,  de  alarmas  electrónicas,  incluso  su  mantenimiento, instalación,  reparación,  reconstrucción  y  ajuste  de  dispositivos  mecánicos  o eléctricos, cajas fuertes y bóvedas de seguridad. Incluye servicios de cerrajería y sistemas mecánicos de cierre</t>
  </si>
  <si>
    <t>Otras actividades de limpieza de edificios e instalaciones industriales, incluye actividades de desinfección y exterminación de plagas y roedores en edificios, fábricas, plantas industriales, trenes, buques, entre otros.</t>
  </si>
  <si>
    <t>Otras actividades de limpieza de edificios e instalaciones industriales, incluye limpieza   y   mantenimiento   de   piscinas,   maquinaria   industrial,   edificios  e instalaciones industriales n.c.p., barrido y lavado de calles, remoción de granizo.</t>
  </si>
  <si>
    <t>Actividades de envase y empaque, incluye envase y/o re-envase de sustancias químicas peligrosas.</t>
  </si>
  <si>
    <t>Educación  media  técnica  y  de  formación  laboral,  incluye  las  escuelas  de conducción   para   los   conductores   profesionales   (camiones,   autobuses, autocares); los establecimientos reconocidos legalmente que ofrecen programas de formación para el trabajo; la educación para la rehabilitación social, como por ejemplo, la impartida en las escuelas de prisiones; academias militares;</t>
  </si>
  <si>
    <t>Otras actividades de atención de la salud humana, incluye todas las actividades relacionadas con la salud humana que no están incluidas en ninguna de las demás clases de esta división, el transporte de pacientes en cualquier tipo de ambulancia, incluso el transporte aéreo,  servicios medicalizados profesionales a domicilio, complementados con alguna de las actividades siguientes: servicios de cuidados personales, ayuda domiciliaria y acompañamiento, las actividades de instituciones que prestan servicios de atención de la salud, con alojamiento, que carecen de una supervisión directa de médicos titulados, las actividades desarrolladas por profesionales que proporcionan «medicina tradicional» o «medicina alternativa».</t>
  </si>
  <si>
    <t>Pompas fúnebres y actividades relacionadas, se incluye la preparación de los muertos  para  el  entierro  o  la  cremación,  embalsamamiento  y  los  servicios mortuorios.</t>
  </si>
  <si>
    <t>Otros cultivos permanentes n.c.p., incluye empresas dedicadas a la industria de la producción de caucho natural o sintético.</t>
  </si>
  <si>
    <t>Actividades de apoyo a la agricultura, incluye la fumigación y fertilización aérea.</t>
  </si>
  <si>
    <t>Extracción de carbón de piedra y lignito</t>
  </si>
  <si>
    <t>Extracción de hulla (carbón de piedra)</t>
  </si>
  <si>
    <t>Extracción de hulla (carbón de piedra), incluye la extracción de diversos tipos de hulla: antracita, carbones bituminosos u otros tipos de carbón mineral por el método subterráneo comprende labores de acceso o desarrollo, de preparación, de  arranque  manual  con  pico  o  con  martillo  picador,  perforación  manual  y explosivos, perforación semimecanizada y explosivos, perforación mecanizada y explosivos y otros, y labores auxiliares</t>
  </si>
  <si>
    <t>Extracción de hulla (carbón de piedra), incluye la extracción de diversos tipos de hulla: antracita, carbones bituminosos u otros tipos de carbón mineral por el método, superficial o a cielo abierto.</t>
  </si>
  <si>
    <t>Extracción de hulla (carbón de piedra), incluye la explotación del mineral por el método de licuefacción, al igual que los procesos de beneficio como el lavado, el cribado (tamizado), la clasificación, la pulverización u otras actividades propias de la minería, la gasificación del carbón in situ.</t>
  </si>
  <si>
    <t>Extracción de hulla (carbón de piedra), incluye las operaciones para recuperar el carbón mineral de escombreras.</t>
  </si>
  <si>
    <t>Extracción de carbón lignito</t>
  </si>
  <si>
    <t>Extracción de carbón lignito, incluye la extracción de carbón lignito (carbón pardo), en minas subterráneas, incluso la minería a través de métodos de licuefacción.</t>
  </si>
  <si>
    <t>Extracción de carbón lignito, incluye la extracción de carbón lignito (carbón pardo) en minas a cielo abierto, incluso la minería a través de métodos de licuefacción.</t>
  </si>
  <si>
    <t>Extracción  de  carbón  lignito,  incluye  las  labores  de  lavado,  deshidratación, pulverización u otras operaciones.</t>
  </si>
  <si>
    <t xml:space="preserve">Extracción de petróleo crudo y gas natural </t>
  </si>
  <si>
    <t>Extracción de petróleo crudo</t>
  </si>
  <si>
    <t>Extracción de petróleo crudo, incluye extracción de petróleo crudo, condensado y bitumen  por  perforación  de  pozos  en  yacimientos  sobre  tierra  o  plataformas marinas, el drenado y separación de fracciones líquidas de hidrocarburos.</t>
  </si>
  <si>
    <t>Extracción  de  petróleo  crudo,  incluye  los  procesos  siguientes:  decantación, desalinización,  deshidratación,  estabilización,  eliminación  de  fracciones  muy livianas  y  otros  procesos,  siempre  y  cuando  no  alteren  las  propiedades fundamentales del producto.</t>
  </si>
  <si>
    <t>Extracción de petróleo crudo, incluye la extracción y producción de petróleo crudo, de esquistos y arenas bituminosas.</t>
  </si>
  <si>
    <t>Extracción de gas natural</t>
  </si>
  <si>
    <t>Extracción  de  gas  natural,  incluye  la  producción  de  hidrocarburos  crudos  en estado gaseoso (gas natural), el drenaje y separación de las fracciones líquidas, la desulfuración del gas.</t>
  </si>
  <si>
    <t>Extracción de gas natural, incluye la extracción de hidrocarburos condensados.</t>
  </si>
  <si>
    <t>Extracción  de  gas  natural,  incluye  la  extracción  de  hidrocarburos  líquidos obtenidos a través de licuefacción o pirolisis.</t>
  </si>
  <si>
    <t>Extracción de minerales de hierro</t>
  </si>
  <si>
    <t>Extracción del mineral de hierro, incluye la explotación de minas metálicas, tales como: magnetita, hematita, siderita y limonita.</t>
  </si>
  <si>
    <t>Extracción del mineral de hierro, incluye el beneficio, sinterizado y aglomeración de minerales de hierro.</t>
  </si>
  <si>
    <t>Extracción de minerales de uranio y torio, incluye la extracción de  minerales valorados principalmente por su contenido de uranio y de torio (pecblenda, etc.).</t>
  </si>
  <si>
    <t>Extracción de minerales de uranio y torio, incluye la producción de torta amarilla (yellowcake); que se obtiene de la concentración del óxido de uranio extraído de las minas</t>
  </si>
  <si>
    <t>Extracción de oro y otros metales preciosos, incluye la extracción de oro, plata y otros metales del grupo del platino (osmio, iridio, rodio, rutenio y paladio) en los lechos de los ríos y aluviones empleando barequeo, motobombas, draguetas, dragas, elevadores, monitores u otros.</t>
  </si>
  <si>
    <t>Extracción de oro y otros metales preciosos, incluye la extracción de los metales preciosos se realiza a través del método de veta o filón, que consiste en la extracción manual, mecanizada o semimecanizada de oro y de plata presentes en las rocas formando venas, vetas o filones; procesos de beneficio del mineral como la trituración y la molienda (pulverización) y otros procesos tales como lavado (mazamorreo).</t>
  </si>
  <si>
    <t>Extracción de oro y otros metales preciosos, incluye la extracción de oro o platino de aluviones (concentración de mineral en el lecho de los ríos), el cual se realiza por  diferentes  sistemas  de  extracción,  tales  como:  barequeo  (mazamorreo); pequeña  minería,  representada  por  grupos  de  trabajadores  que  utilizan motobombas, elevadores y draguetas; mediana minería, utilizando maquinaria como retroexcavadoras y buldózeres, y la gran minería que realiza la extracción de metales preciosos por medio de dragas de cucharas.</t>
  </si>
  <si>
    <t>Extracción de minerales de níquel, incluye la extracción de minerales valorados principalmente por su contenido de níquel, tales como: lateritas ferroniquelíferas, pentlandita y pirrotina para la obtención del ferroníquel.</t>
  </si>
  <si>
    <t>Extracción de otros minerales metalíferos no ferrosos n.c.p., incluye la extracción de todos los minerales de metales no ferrosos (excepto níquel, uranio, torio), minerales de aluminio (bauxita), cobre, cromo, manganeso, plomo, zinc, estaño, ferroaleaciones  (cobalto,  molibdeno,  tantalio,  vanadio),  antimonio,  arsénico, bismuto,  mercurio,  plomo,  selenio,  titanio,  tungsteno,  tierras  raras  u  otros minerales metalíferos no ferrosos incluso columbita y tantalita (coltán).</t>
  </si>
  <si>
    <t>Extracción de piedra, arena, arcillas, cal, yeso, caolín, bentonitas y similares</t>
  </si>
  <si>
    <t>Extracción  de  piedra,  arena,  arcillas  comunes,  yeso  y  anhidrita,  incluye  la extracción y la explotación de canteras para producir piedra para construcción y talla en bruto, tallada en masa o bajo forma de piedras groseramente desbastadas o simplemente cortadas mediante aserrado o por otros medios utilizados en las canteras para obtener productos tales como pizarra, mármol, granito y basalto.</t>
  </si>
  <si>
    <t>Extracción de piedra, arena, arcillas comunes, yeso y anhidrita, incluye extracción de yeso y anhidrita.</t>
  </si>
  <si>
    <t>Extracción  de  piedra,  arena,  arcillas  comunes,  yeso  y  anhidrita,  incluye  la extracción de arena de peña, la arena de río y las arenas lavadas y semilavadas. Las combinaciones en el sitio de acopio de los productos conocidos como roca muerta (mezcla de arena de peña y piedra). La extracción y preparación de las arcillas  utilizadas  principalmente  para  la  elaboración  de  productos  para construcción como ladrillos, tejas, tubos, etc.</t>
  </si>
  <si>
    <t>Extracción  de  piedra,  arena,  arcillas  comunes,  yeso  y  anhidrita,  incluye  las actividades  propias  de  las  explotaciones  de  tipo  empresarial,  es  decir,  los procesos de extracción, arranque, acumulación y cargue del producto arcilloso.</t>
  </si>
  <si>
    <t>Extracción  de  piedra,  arena,  arcillas  comunes,  yeso  y  anhidrita,  incluye  la actividad de explotación y extracción de arena de río, grava y gravilla, la cual va desde la colocación de tambres en los ríos, su acumulación en montones y su cargue en los vehículos de transporte. La actividad de mezcla manual en el sitio de acopio para producir compuestos conocidos como mixtos (mezcla de arena de río, grava y gravilla).</t>
  </si>
  <si>
    <t>Extracción de arcillas de uso industrial, caliza, caolín y bentonitas, incluye la extracción  de  caolín,  arcillas  grasas,  arcillas  refractarias,  bentonita,  arcillas blanqueadoras, arcillas misceláneas y otras de uso industrial, diferentes a las utilizadas en la elaboración de ladrillo, tejas y similares.</t>
  </si>
  <si>
    <t>Extracción  de  arcillas  de  uso  industrial,  caliza,  caolín  y  bentonitas,  incluye extracción a cielo abierto de caliza y dolomita sin calcinar (rocas carbonatadas), el transporte dentro y fuera de la mina, hasta el sitio de acopio.</t>
  </si>
  <si>
    <t>Extracción de arcillas de uso industrial, caliza, caolín y bentonitas, incluye la extracción subterránea de caliza y dolomita sin calcinar (rocas carbonatadas), el transporte dentro y fuera de la mina, hasta el sitio de acopio.</t>
  </si>
  <si>
    <t>Extracción de arcillas de uso industrial, caliza, caolín y bentonitas, incluye la extracción de arenas y gravas silíceas en agregados naturales de fragmentos de minerales y de rocas sin consolidar.</t>
  </si>
  <si>
    <t>Extracción de arcillas de uso industrial, caliza, caolín y bentonitas, incluye la extracción manual o mecánica y las operaciones de trituración, tamizado, lavado, mezcla y almacenamiento del material y las labores realizadas en cercanías al sitio de extracción.</t>
  </si>
  <si>
    <t>Extracción de arcillas de uso industrial, caliza, caolín y bentonitas, incluye la explotación a cielo abierto o el dragado de yacimientos bajo agua de depósitos sedimentarios  marinos  y  continentales  de  las  arenas  y  gravas  industriales relativas a esta clase.</t>
  </si>
  <si>
    <t>Extracción de arcillas de uso industrial, caliza, caolín y bentonitas, incluye algunos procesos de beneficio como trituración, molienda, clasificación y otros necesarios para mejorar la calidad y facilitar el transporte, siempre y cuando se hagan cerca al sitio de extracción y por cuenta del explotador.</t>
  </si>
  <si>
    <t>Extracción de esmeraldas, piedras preciosas y semipreciosas</t>
  </si>
  <si>
    <t>Extracción  de  esmeraldas,  piedras  preciosas  y  semipreciosas,  incluye  la extracción todas las variedades de esmeraldas en bruto, sin trabajar: simplemente hendidas o desbastadas, extracción de otras piedras preciosas (diamante, rubí, zafiro, entre otras) y semipreciosas en bruto, sin trabajar: simplemente hendidas o desbastadas</t>
  </si>
  <si>
    <t>Extracción de minerales para la fabricación de abonos y productos químicos, incluye la extracción de minerales de potasio, nitrógeno, fósforo y azufre nativo o combinado  con  otros  elementos  formando  sulfuros,  sulfatos  y  compuestos orgánicos, roca fosfórica, fosfatos naturales y sales de potasio naturales, sulfato y carbonato de bario naturales, entre otros, los minerales cuya explotación forma parte de esta clase pueden haber sido triturados, molidos, cribados y clasificados, siempre y cuando estos procesos se realicen como parte de la extracción y por cuenta del explotador.</t>
  </si>
  <si>
    <t>Extracción de minerales para la fabricación de abonos y productos químicos, incluye la extracción, transporte y trituración del mineral de mena como pirita, calcopirita, cinabrio, covelita, estibina, argentita, galena, esfalerita, tenardita y anhidrita, la extracción de fluorita o fluorespato.</t>
  </si>
  <si>
    <t>Extracción de minerales para la fabricación de abonos y productos químicos, incluye  la  extracción  de  minerales  ferrosos  valorados  principalmente  por  su contenido de pirita y pirrotina, que son sulfuros de hierro.</t>
  </si>
  <si>
    <t>Extracción de halita (sal), incluye la extracción de sal del subsuelo, la extracción de sal de roca (sal gema), la extracción de sal del subsuelo, incluso mediante disolución  con  agua  dulce  de  los  cloruros  solubles  contenidos  en  el  mineral extraído, dando lugar a una salmuera que es transportada por tubería (salmuera ducto)  a  una  segunda  planta  de  procesamiento  donde  se  inicia  el  proceso industrial  para  obtener  la  sal,  la  trituración,  la  purificación  y  la  refinación (cristalización) de sal cuando el proceso de refinación se lleva a cabo en el sitio de la extracción por el productor.</t>
  </si>
  <si>
    <t>Extracción  de  otros  minerales  no  metálicos  n.c.p.,  incluye  la  extracción  y aglomeración de turba.</t>
  </si>
  <si>
    <t>Extracción de otros minerales no metálicos n.c.p., incluye la extracción en minas y canteras de minerales y otros materiales n.c.p., extracción de feldespatos en especial las variedades ortoclasa, microclina, albita, oligoclasa y andesina, micas, los minerales principales del grupo de las micas son las moscovitas (mica blanca), la flogopita (mica ámbar) y la biotita (mica negra), magnesita, talco (esteatita), pumita, diatomitas llamadas también tierras de diatomácea, asfalto natural, rocas asfálticas,  bitumen  natural  sólido,  cuarzo  y  grafito  natural.  La  extracción  de asbestos, de los cuales el más importante es la variedad fibrosa de serpentina llamada crisólito.</t>
  </si>
  <si>
    <t>Actividades de servicios de apoyo para la explotación de minas y canteras</t>
  </si>
  <si>
    <t>Actividades de apoyo para la extracción de petróleo y de gas natural</t>
  </si>
  <si>
    <t>Actividades de apoyo para la extracción de petróleo y de gas natural, incluye servicios de exploración relacionados con la extracción de petróleo y gas, por ejemplo,  métodos  tradicionales  tales  como  el  muestreo  y  la  realización  de observaciones geológicas en los posibles yacimientos.</t>
  </si>
  <si>
    <t>Actividades de apoyo para la extracción de petróleo y de gas natural, incluye; la perforación dirigida y la reperforación, la perforación inicial, la erección, reparación y desmantelamiento de torres de perforación, la cementación de los tubos de encamisado de los pozos de petróleo y de gas; el bombeo de los pozos, el taponamiento y abandono de pozos, etc.</t>
  </si>
  <si>
    <t>Actividades de apoyo para la extracción de petróleo y de gas natural, incluye la licuefacción y la regasificación de gas natural.</t>
  </si>
  <si>
    <t>Actividades de apoyo para la extracción de petróleo y de gas natural, incluye los servicios de drenaje y de bombeo y sondeos para la extracción de petróleo o gas.</t>
  </si>
  <si>
    <t>Actividades de apoyo para la extracción de petróleo y de gas natural, incluye servicios de prevención y extinción de incendios en campos de petróleo y gas.</t>
  </si>
  <si>
    <t>Actividades de apoyo para otras actividades de explotación de minas y canteras</t>
  </si>
  <si>
    <t>Actividades de apoyo para otras actividades de explotación de minas y canteras a cambio de una retribución o por contrata, necesario para las actividades mineras de  las  divisiones  de  extracción  de  carbón  de  piedra  y  lignito,  extracción  de minerales metalíferos y extracción de otras minas y canteras, incluye los servicios de exploración; por ejemplo, métodos de prospección tradicionales, como la toma de muestras y la realización de observaciones geológicas en posibles sitios de explotación.</t>
  </si>
  <si>
    <t>Actividades de apoyo para otras actividades de explotación de minas y canteras, a cambio de una retribución o por contrata. Incluye los servicios de drenaje, bombeo y pruebas de perforación y sondeo.</t>
  </si>
  <si>
    <t>Tejeduría de productos textiles, incluye la fabricación de telas tejidas con hilados de fibras de vidrio.</t>
  </si>
  <si>
    <t>Aserrado, acepillado e impregnación de la madera, incluye las actividades de los aserraderos y plantas acepilladoras, el tableado, descortezado y desmenuzado de troncos, la transformación de madera rebanada o desenrollada de un espesor mayor al que se utiliza en los tableros contrachapados.</t>
  </si>
  <si>
    <t>Fabricación de partes y piezas de madera, de carpintería y ebanistería para la construcción, incluye fabricación, montaje, instalación de productos de madera utilizados  principalmente  en  la  industria  de  la  construcción,  como  tableros, armarios empotrados y artículos que formen parte de la estructura, instalación de partes o piezas de carpintería.</t>
  </si>
  <si>
    <t>Fabricación de partes y piezas de madera, de carpintería y ebanistería para la construcción, incluye la fabricación de casas y/o edificios prefabricados o de elementos similares constitutivos principalmente de madera.</t>
  </si>
  <si>
    <t>Fabricación de partes y piezas de madera, de carpintería y ebanistería para la construcción,  incluye,  la  fabricación  e  instalación  de  armazones  de  madera laminadas, encoladas y armazones de madera prefabricados con uniones de metal, prefabricados y divisiones de madera de carácter fijo.</t>
  </si>
  <si>
    <t>Fabricación de productos de hornos de coque</t>
  </si>
  <si>
    <t>Fabricación de productos de hornos de coque, incluye la producción de coque y semicoque  a  partir  de  la  hulla  y  el  lignito  ya  sea  en  grandes  baterías  de coquización o pequeños hornos de colmena, La producción de gas de coquería, aunque generalmente el funcionamiento de hornos de coque sea utilizado parcial o totalmente para el abastecimiento de los mismos hornos; La producción de alquitrán de hulla y de lignito crudo, brea y coque de brea, aglomeración de coque.</t>
  </si>
  <si>
    <t>Fabricación de productos de la refinación del petróleo, incluye la producción de combustibles  gaseosos  como  etano,  propano  y  butano.  Esta  mezcla  al comprimirla pasa al estado líquido y se conoce como gas licuado de petróleo (GLP). y combustibles líquidos como gasolinas, queroseno, diésel, bencina, etc.</t>
  </si>
  <si>
    <t>Fabricación de productos de la refinación del petróleo, incluye el procesamiento de  derivados  del  petróleo  tales  como  las  bases  lubricantes,  combustibles, disolventes, etcétera., mediante la adición de antioxidantes, anticorrosivos.</t>
  </si>
  <si>
    <t>Fabricación de productos de la refinación del petróleo, incluye el procesamiento y la mezcla de disolventes derivados del petróleo para la obtención de otros con propiedades y aplicaciones particulares como por ejemplo, thinner.</t>
  </si>
  <si>
    <t>Fabricación de productos de la refinación del petróleo, incluye la producción de productos  petroquímicos  e  industriales,  tales  como:  disolventes  alifáticos, benceno, tolueno y xilenos mezclados, propileno, ciclohexano, bases lubricantes, azufre petroquímico y arotar (alquitrán), entre otros.</t>
  </si>
  <si>
    <t>Fabricación de productos de la refinación del petróleo, incluye la fabricación y obtención de derivados de la refinación y purificación de las bases lubricantes como la vaselina, cera parafínica, parafina y ceras, la producción de aceite de alumbrado, grasas lubricantes y otros productos, a partir del petróleo crudo y de minerales  bituminosos  (excepto  el  carbón  o  hulla),  o  que  resultan  de  su procesamiento por destilación fraccionada, o extracción con solventes como el asfalto, ácidos nafténicos, etc.</t>
  </si>
  <si>
    <t>Fabricación   de   sustancias   y   productos   químicos   básicos,   incluye   el enriquecimiento  de  minerales  de  uranio  y  torio  y  producción  de  elementos combustibles   para   reactores   nucleares,   fabricación   y   preparación   de radiofármacos terapéuticos utilizados en medicina nuclear, instituciones o centros de ciencias nucleares o energías alternativas que manejen radioisótopos y manejo de residuos nucleares.</t>
  </si>
  <si>
    <t>Fabricación de sustancias y productos químicos básicos, incluye la fabricación y el enriquecimiento de minerales de uranio y torio y la producción de elementos combustibles para reactores nucleares, hidróxidos: soda cáustica, radiofármacos, sales orgánicas, fabricación de productos tóxicos y/o cáusticos.</t>
  </si>
  <si>
    <t>Fabricación de sustancias y productos químicos básicos, incluye la fabricación de hidrocarburos  saturados  aislados  y  sus  isótopos,  insaturados,  compuestos aromáticos (cíclicos insaturados como: benceno, tolueno, estireno), compuestos aromáticos (cíclicos insaturados como: benceno, tolueno, estireno); sus derivados halogenados  (cloruro  de  vinilo,  cloroformo),  derivados  sulfonados,  nitrados  o nitrosados,   etcétera,   sustancias   o   productos   químicos   que   pueden   ser cancerígenos, teratogénicos y/o mutagénicos.</t>
  </si>
  <si>
    <t>Fabricación de plásticos en formas primarias, incluye la fabricación de polímeros de etileno, propileno, estireno; policloruro de vinilo (PVC), teflón (politetrafluoruro de  etileno);  poliacetatos  de  vinilo,  resinas  acrílicas,  poliolefinas,  poliuretanos, resinas epóxicas, alquídicas, fenólicas y similares. La fabricación de poliacetales, resinas  alquídicas,  resina  de   poliésteres   y  poliéteres,   resinas  epóxicas, policarbonatos, poliamidas, amino-resinas, resinas fenólicas (baquelita), resinas urea-formol, poliuretanos, politerpenos sintéticos y siliconas.</t>
  </si>
  <si>
    <t>Fabricación de plásticos en formas primarias, incluye la fabricación de celulosa y sus    derivados    químicos    como    nitrocelulosa,    acetato    de    celulosa, carboximetilcelulosa, etc.</t>
  </si>
  <si>
    <t>Fabricación de caucho sintético en formas primarias líquidos y pastas (incluido el látex,  aunque  esté  prevulcanizado,  y  además  dispersiones  y  disoluciones), bloques  irregulares,  trozos,  balas,  polvo,  gránulos  y  masas  no  coherentes similares, incluye la producción de caucho sintético o gomas sintéticas a partir de aceite vegetal, en formas primarias como el facticio.</t>
  </si>
  <si>
    <t>Fabricación de caucho sintético en formas primarias, líquidos y pastas (incluido el látex,  aunque  esté  prevulcanizado,  y  además  dispersiones  y  disoluciones), bloques  irregulares,  trozos,  balas,  polvo,  gránulos  y  masas  no  coherentes similares, incluye la obtención de productos por mezclado de caucho sintético y caucho natural en formas primarias.</t>
  </si>
  <si>
    <t>Fabricación  de  plaguicidas  y  otros  productos  químicos  de  uso  agropecuario, incluye la preparación de insecticidas, raticidas, fungicidas, herbicidas, productos antigerminación de plantas y reguladores del crecimiento y demás productos agroquímicos n.c.p.</t>
  </si>
  <si>
    <t>Fabricación  de  plaguicidas  y  otros  productos  químicos  de  uso  agropecuario, incluye  la  producción  de  insecticidas  biológicos  o  bioinsecticidas,  cultivos artificiales de microorganismos para mejoramiento de cultivos agrícolas;</t>
  </si>
  <si>
    <t>Fabricación de otros productos químicos n.c.p., incluye la fabricación, depósito y venta  de  los  explosivos  y  pólvoras  preparados  a  partir  de  azufre,  nitratos, nitrocelulosa,  trinitrotolueno  (TNT),  nitroglicerina,  pólvora  sin  humo,  pólvoras propulsoras,   incluso   propergoles   (combustibles   para   cohetes),   productos pirotécnicos  como  antorchas,  encendedores,  teas,  etc.,  otros  preparados explosivos  como  mechas  detonadoras,  de  seguridad  y  mechas  lentas  (o  de minería), cápsulas y cebos fulminantes, etc.</t>
  </si>
  <si>
    <t>Fabricación de otros productos químicos n.c.p, incluye la fabricación de fuegos artificiales,   productos   pirotécnicos,   explosivos   y   pólvoras,   preparaciones anticongelantes y de antidetonantes.</t>
  </si>
  <si>
    <t>Fabricación de vidrio y productos de vidrio, incluye fabricación de vidrio, productos de vidrio en masa y bajo otras formas, trabajado o no, incluidos las láminas, las planchas y los tubos o las varillas; botellas, frascos y otros envases de vidrio o cristal; vidrio plano de distintas características físicas incluso vidrio con armado de alambre y vidrio coloreado o teñido; cristalería de laboratorio como cajas para el cultivo de microorganismos (caja de Petri), buretas, campanas especiales y cuentagotas generalmente trabajados en vidrio especial, cristalería higiénica y farmacéutica como irrigadores, lavaojos, inhaladores, etc.</t>
  </si>
  <si>
    <t>Fabricación de vidrio y productos de vidrio, incluye la fabricación de aislantes de vidrio y accesorios aislantes de vidrio, fabricación de fibras de vidrio (incluso lana de vidrio) e hilados de fibras de vidrio. Productos no tejidos de fibra de vidrio como esteras, colchones de aislamiento termoacústico, tapetes, paneles, tableros y artículos similares.</t>
  </si>
  <si>
    <t>Fabricación de cemento y yeso, incluye la fabricación de clinkers y cementos hidráulicos, incluidos cemento portland, cemento aluminoso, cemento de escorias y cemento hipersulfatado; yesos a partir de yeso calcinado y/o sulfato de calcio.</t>
  </si>
  <si>
    <t>Fabricación de artículos de hormigón, cemento y yeso, incluye la fabricación de artículos de asbesto -cemento, fibrocemento de celulosa o materiales similares como:  láminas  lisas  y  onduladas,  tableros,  losetas,  tubos,  tanques  de  agua, cisternas, lavabos, lavaderos, cántaros, marcos para ventanas y otros artículos.</t>
  </si>
  <si>
    <t>Corte, tallado y acabado de la piedra, incluye el corte, tallado y acabado de la piedra  para  la  construcción  de  edificios,  carreteras,  muebles  de  piedra, monumentos funerarios, estatuas (no originales artísticas), andenes, techos y otros usos.</t>
  </si>
  <si>
    <t>Fabricación  de  otros  productos  minerales  no  metálicos  n.c.p.,  incluye  la fabricación de productos de lana de vidrio; materiales aislantes de origen mineral: lana  de  escorias,  lana  de roca  y  otras  lanas  minerales similares,  vermiculita dilatada, arcillas dilatadas, materiales similares para aislamiento térmico o sonoro y para absorber el sonido.</t>
  </si>
  <si>
    <t>Fabricación  de  otros  productos  minerales  no  metálicos  n.c.p.,  incluye,  la fabricación de hilas, hilados y telas de asbesto, materiales de fricción sobre una base de asbesto; cordones y cordeles; elaborados con telas de asbesto como prendas de vestir, cubrecabezas, calzado, papel, fieltro, etc.;  de otras sustancias minerales y de celulosa, combinados o no con otros materiales como por ejemplo, placas, bandas, etc.</t>
  </si>
  <si>
    <t>Industrias básicas de hierro y de acero</t>
  </si>
  <si>
    <t>Industrias básicas de hierro y de acero,  incluye el funcionamiento de los altos hornos, hornos eléctricos, convertidores de acero, coladas continuas,  talleres y/o trenes de laminado  y de  acabado, bancos de  trefilación;  las  operaciones de conversión por reducción del mineral de hierro en altos hornos y convertidores de oxígeno;  o  de  escoria  o  chatarra  ferrosa  en  hornos  eléctricos;  o  por  directa reducción  del  mineral  de  hierro  sin  fusión  para  obtener  acero  en  bruto;  la refundición de lingotes de chatarra, de hierro o acero.</t>
  </si>
  <si>
    <t>Industrias básicas de hierro y de acero, incluye la producción de ferroaleaciones, la fabricación de hierro granular (granalla) y polvo de hierro; producción de arrabio y hierro en lingotes, bloques y en otras formas primarias, incluso hierro especular; producción de palanquillas, tochos, barras, palastros u otras formas de hierro, acero o acero de aleación en estado semiacabado.</t>
  </si>
  <si>
    <t>Industrias básicas de hierro y de acero, incluye la producción de coque, cuando constituye una actividad integrada a los procesos metalúrgicos (alto horno) para la obtención de acero.</t>
  </si>
  <si>
    <t>Industrias básicas de hierro y de acero, incluye la producción de acero mediante procesos neumáticos o de cocción; lingotes de acero o de acero de aleación y de otras formas primarias de acero.</t>
  </si>
  <si>
    <t>Industrias básicas de hierro y de acero, incluye la fabricación de productos de hierro, acero y acero de aleación, laminados, estirados, trefilados, extrudidos, entre otros procesos de manufactura.</t>
  </si>
  <si>
    <t>Industrias  básicas  de  hierro  y  de  acero,  incluye  la  producción  de  productos ferrosos mediante reducción directa de hierro y de otros productos de hierro esponjoso. La producción de hierro de pureza excepcional mediante electrólisis u otros procesos químicos.</t>
  </si>
  <si>
    <t>Industrias básicas de otros metales no ferrosos, incluye la producción de metales comunes no ferrosos (aluminio, plomo, cinc, estaño, cromo, manganeso, níquel, entre otros) utilizando mineral en bruto, mineral en mata, otras materias primas intermedias entre el mineral en bruto y el metal (por ejemplo, alúmina), o desechos y chatarra de este tipo de metales; alúmina, matas de cobre, y matas de níquel.</t>
  </si>
  <si>
    <t>Industrias  básicas  de  otros  metales  no  ferrosos,  incluye  las  operaciones  de fundición,  de  refinación  electrolítica  o  de  otra  índole  para  producir  metales comunes no ferrosos sin labrar o trabajar; la fundición y la refinación de níquel, cobre, plomo, cromo, manganeso, cinc, aluminio, estaño u otros metales comunes no ferrosos y aleaciones de esos metales.</t>
  </si>
  <si>
    <t>Industrias básicas de otros metales no ferrosos, incluye la fundición y la refinación de uranio, la producción de uranio metálico a partir de la pechblenda (dióxido de uranio) o de otros minerales.</t>
  </si>
  <si>
    <t>Fundición de metales</t>
  </si>
  <si>
    <t>Fundición de hierro y de acero, incluye las actividades de talleres de fundición de hierro y de acero tales como: modelación, moldeado, fundición y colada, limpieza y acabados, tratamiento térmico del hierro o acero, entre otras actividades; la fabricación de productos semiacabados y acabados a partir de la fundición de: hierro blanco, hierro gris, hierro de grafito, hierro nodular o hierro dúctil, hierro maleable, acero.</t>
  </si>
  <si>
    <t>Fundición de hierro y de acero, incluye la fabricación de tubos, caños y perfiles huecos y las conexiones de tubos o caños en hierro fundido, hierro gris, hierro dúctil, hierro maleable o acero de fundición; fabricación de tubos y caños de acero sin costura por fundición centrífuga, y accesorios para tubería en acero fundido; fabricación de piezas de acero con geometrías complejas por medio de la técnica de microfundición.</t>
  </si>
  <si>
    <t>Fundición de metales no ferrosos,  incluye las actividades de talleres de fundición de metales no ferrosos,  tales como: modelación, moldeado, fundición y colada, limpieza  y  acabados,  tratamiento  térmico  del  metal,  entre  otras  actividades; fabricación de productos semi acabados y acabados a partir de la fundición de aluminio, magnesio, titanio, cinc, entre otros metales no ferrosos y de la aleación de estos metales; la fabricación de piezas a partir de la fundición de metal de alta y baja densidad, y de piezas con geometrías complejas por medio de la técnica de microfundición.</t>
  </si>
  <si>
    <t>Fabricación de productos metálicos para uso estructural, incluye la fabricación, erección o montaje de estructuras metálicas y construcciones prefabricadas de metal a partir de piezas de fabricación propia; la fabricación de edificaciones y componentes prefabricados en metal (ej.: casetas de obra, oficinas, bodegas, hangares,  elementos  modulares  para  exposiciones,  entre  otros);  estructuras metálicas o armazones, partes de estructuras metálicas, elaboradas de acero y productos  similares  tales  como  puentes  y  secciones  de  puentes,  torres,  por ejemplo, para la extracción en pozos de minas, torres eléctricas, entre otros; columnas,  vigas,  andamiajes  tubulares,  armaduras,  arcos,  cabios,  es  decir, listones atravesados a las vigas para formar suelos y techos; castilletes para bocas  de  pozos,  soportes  telescópicos,  compuertas  de  esclusas,  muelles, espigones.</t>
  </si>
  <si>
    <t>Fabricación de tanques, depósitos y recipientes de metal, excepto los utilizados para el envase o transporte de mercancías, incluye la fabricación de recipientes de  metal  generalmente  cilíndricas  (tubos  o  botellas),  para  gas  comprimido  o licuado (oxígeno líquido, nitrógeno líquido), de cualquier capacidad; calderas y radiadores  para  calefacción  central,  las  que  se  utilizan,  por  ejemplo,  para calefacción  de  las  viviendas,  fábricas,  invernaderos,  entre  otros;  tanques, cisternas o recipientes similares de metal utilizados habitualmente como equipo fijo para el almacenamiento o la producción de los establecimientos industriales. Fabricación de cubas y tanques sin accesorios térmicos y metálicos.</t>
  </si>
  <si>
    <t>Fabricación de generadores de vapor, excepto calderas de agua caliente para calefacción central, incluye la fabricación de calderas generadoras de vapor de agua y de otros vapores de mediana y alta potencia que permiten aumento de las presiones del orden de 2000 libras.</t>
  </si>
  <si>
    <t>Fabricación de generadores de vapor, excepto calderas de agua caliente para calefacción central, incluye la fabricación de piezas para calderas marinas y de potencia,   equipos   auxiliares   para   calderas   tales   como   condensadores, economizadores de agua para su calentamiento previo; recalentadores, cilindros recolectores que recogen el vapor de un grupo de calderas; acumuladores de vapor, es decir, grandes depósitos cilíndricos de acero en los que se acumula una reserva de vapor. Asimismo, se incluyen los deshollinadores, recuperadores de gases  y  dispositivos  sacabarros;  todos  estos  accesorios  se  fabrican  con  las mismas técnicas y materiales que los de la caldera.</t>
  </si>
  <si>
    <t>Fabricación de generadores de vapor, excepto calderas de agua caliente para calefacción central, incluye la fabricación de reactores nucleares para todos los fines, menos para la separación de isótopos.</t>
  </si>
  <si>
    <t>Fabricación de armas y municiones, incluye la fabricación de armamento pesado (piezas de artillería, cañones móviles, incluidos aquellos montados en vagones de ferrocarril,  lanzallamas,  lanzacohetes,  lanzamisiles  y  lanzaproyectiles;  tubos lanzatorpedos, ametralladoras pesadas, entre otros).</t>
  </si>
  <si>
    <t>Fabricación de armas y municiones, incluye la fabricación de misiles balísticos de corto y mediano alcance, cohetes de combate y proyectiles para tanques de guerra.</t>
  </si>
  <si>
    <t>Fabricación de armas y municiones, incluye la fabricación de aparatos explosivos tales como bombas, granadas de mano, granadas de fusil, granadas de gas, granadas incendiarias y similares, minas y torpedos.</t>
  </si>
  <si>
    <t>Forja,  prensado,  estampado  y  laminado  de  metal;  pulvimetalurgia,  incluye  la fabricación de artículos metálicos, acabados o semiacabados, mediante forja, prensado,  estampado  o  laminado  por  medio  de  procesos  en  que  se  utilizan rodillos  de  compresión  o  procesos  de  pulvimetalurgia,  sinterización  o  a compresión.</t>
  </si>
  <si>
    <t>Tratamiento y revestimiento de metales, mecanizado, incluye procedimientos de limpieza con chorro de arena; los procesos de reducción de masa de metales como taladrado, torneado, limado, cepillado, fresado, erosión, triturado, aserrado, entre otros procesos de arranque de viruta o de abrasión; El corte y grabado de metales mediante el uso de rayos láser.</t>
  </si>
  <si>
    <t>Fabricación de otros productos elaborados de metal n.c.p., incluye la fabricación de cajas de caudales, cajas fuertes, pórticos y puertas de cámaras blindadas, acorazadas o reforzadas, entre otros. La fabricación de piezas y accesorios para vías  de  ferrocarril  y  de  tranvía  ensambladas  y  fijadas  (por  ejemplo,  carriles ensamblados, plataformas giratorias, potros de contención, entre otros).</t>
  </si>
  <si>
    <t>Fabricación  de  equipo  de  irradiación  y  equipo  electrónico  de  uso  médico  y terapéutico, incluye fabricación  y mantenimiento   de aparatos, de  irradiación, electro médicos y electro terapéuticos, industriales, científicas y de investigación, generadores     de     alta     tensión     (cuando     presentan     características radiológicas);paneles,  mesas  y  pantallas  radiológicas  de  control  y  artefactos similares, tales como equipos de imágenes de resonancia magnética; de escáner CT  (tomografía  Computarizada);  escáner  PET  (Tomografía  por  Emisión  de Positrones); equipos MRI (Imagen por Resonancia Magnética); equipos médicos láser.</t>
  </si>
  <si>
    <t>Fabricación de motores, turbinas y partes para motores de combustión interna, incluye la fabricación de turbinas de vapor de agua, hidráulicas, eólicas, a gas, turbo calderas y máquinas de vapor estáticas con caldera integral, reconstrucción y mantenimiento de turbinas, turbocalderas y máquinas de vapor estáticas con caldera integral, excepto los turbopropulsores de reacción o de hélice, para la propulsión de aeronaves.</t>
  </si>
  <si>
    <t>Fabricación de equipos de potencia hidráulica y neumática incluye la fabricación de componentes para equipos de potencia hidráulica y neumática (incluyendo bombas  y  motores  hidráulicos,  cilindros  hidráulicos  y  neumáticos,  válvulas, mangueras, empalmes y accesorios hidráulicos y neumáticos); de dispositivos de preparación de aire para uso en sistemas neumáticos; por ejemplo, los filtros desunificadores para sistemas neumáticos e hidráulicos y dispositivos de limpieza de  aire;  de  sistemas  de  propulsión  hidráulica  o  neumática;  de  equipo  de transmisión hidráulica.</t>
  </si>
  <si>
    <t>Fabricación de otras bombas, compresores, grifos y válvulas incluye la fabricación de bombas de aire y vacío, compresores de aire u otros gases, La fabricación de bombas para líquidos, diferentes de las bombas hidráulicas, que tengan o no dispositivos de medición, incluso bombas de mano y bombas para motores de combustión  interna  de  émbolo  (bombas  de  aceite,  agua  y  combustible  para vehículos  automotores),  bombas  para  impeler  hormigón  y  otras  bombas,  La fabricación de grifos, llaves de paso, válvulas y accesorios similares metálicos o de plástico para tubos, calderas, tanques, cubas y artefactos similares, incluso válvulas  reductoras  de  presión  y  válvulas  reguladas  termostáticamente,   La fabricación de bombas manuales;  La fabricación de grifos y válvulas sanitarios, la fabricación de grifos y válvulas de calefacción.</t>
  </si>
  <si>
    <t>Fabricación  de  cojinetes,  engranajes,  trenes  de  engranajes  y  piezas  de transmisión incluye la fabricación de cojinetes de bola y de rodillo, incluso bolas, agujas, rodillos, anillos de rodadura, anillos de sujeción y otras partes de cojinetes; La fabricación de equipo mecánico de todo tipo de material para la transmisión: manivelas; árboles de transmisión, chumaceras, cajas de cojinetes y cojinetes simples para ejes, engranajes, trenes de engranajes, ruedas de fricción; cajas de engranajes y otros dispositivos para cambios de marchas; embragues, incluso embragues centrífugos automáticos y embragues de aire comprimido; volantes, acoplamientos de árboles, fabricación de poleas; La fabricación de partes internas del motor, tales como árboles de levas, cigüeñales y volantes, empleados en todo tipo  de  motores  de  combustión  interna,  incluso  para  vehículos  automotores, aeronaves y motocicletas;  La fabricación de cadenas de eslabones articulados y cadenas de transmisión de potencia mecánica.</t>
  </si>
  <si>
    <t>Fabricación de equipos de elevación y manipulación, incluye la fabricación de máquinas para mover físicamente materiales, mercancías y personas distintas de los vehículos de circulación por carretera; maquinaria sencilla o compleja, para acción  continua  o  intermitente,  estacionaria  o  móvil,  y  máquinas  montadas permanentemente en bastidores con ruedas; polipastos y elevadores, cabrias y cabrestantes, gatos; grúas de brazo móvil, grúas corrientes, incluso grúas de cable, bastidores, elevadores móviles, camiones de pórtico alto, estén provistos o no  de  una  grúa  u  otro  equipo  de  elevación   o  manipulación,  y  sean autopropulsadas o no, como las que se utilizan en fábricas, almacenes, muelles, andenes de ferrocarril y otros lugares, incluso tractores para uso en los andenes de  las  estaciones  ferroviarias;  otra  maquinaria  para  elevación,  manipulación, carga o descarga (por ejemplo, montacargas, ascensores, elevadores de líquidos, bandas transportadoras); carretillas de faena, estén provistas o no de equipo de elevación o manipulación, y sean autopropulsadas o no, como las que se utilizan en fábricas (incluidas carretillas y carros de mano).</t>
  </si>
  <si>
    <t>Fabricación de equipos de elevación y manipulación, incluye la fabricación de teleféricos,  transportadores  por  cable  y  funiculares;  escaleras  mecánicas  y pasarelas  móviles;  manipuladores  mecánicos  y  robots  industriales  diseñados específicamente   para   elevación,   especiales   de   equipo   de   elevación   y manipulación  carga  y  descarga;  partes  especiales  de  equipo  de  elevación  y manipulación, incluso como cangilones, cucharas y pinzas, excepto palas para topadoras, angulares o no.</t>
  </si>
  <si>
    <t>Fabricación de otros tipos de maquinaria y equipo de uso general n.c.p., incluye fabricación de calandrias y otras máquinas de laminado, diseño y montaje de calefacción   y/o   refrigeración,   fabricación   de   aparatos   autónomos   de acondicionamiento  de  aire,  intercambiadores  de  calor,  equipos  para  impeler, esparcir y asperjar líquidos y polvos.</t>
  </si>
  <si>
    <t>Fabricación de otros tipos de maquinaria y equipo de uso general n.c.p., incluye fabricación de máquinas de limpieza mediante aspersión de arena a presión, de limpieza a vapor y otras máquinas similares de proyección a chorro,</t>
  </si>
  <si>
    <t>Fabricación de otros tipos de maquinaria y equipo de uso general n.c.p., incluye la  fabricación  de  plantas  destiladoras  y  rectificadoras  para  las  refinerías  de petróleo,  la  industria  química,  la  industria  de  elaboración  de  bebidas,  etc. Gasógenos de gas pobre y gas de agua, y gasógenos de acetileno.</t>
  </si>
  <si>
    <t>Fabricación de otros tipos de maquinaria y equipo de uso general n.c.p., incluye la  fabricación  de  tanques,  cisternas  y  contenedores  provistos  de  dispositivos mecánicos o térmicos, balanzas para vehículos.</t>
  </si>
  <si>
    <t>Fabricación  de  máquinas  formadoras  de  metal  y  de  máquinas  herramienta, incluye la fabricación de máquinas herramienta que usan como medio de trabajo rayo láser, ondas ultrasónicas, chorro de plasma, pulso magnético,  laminado a presión, taladradoras rotatorias y de percusión, prensas hidráulicas, la fabricación de   prensas   para   la   fabricación   de   tableros   de   partículas   y   fibras   de contrachapados u otros materiales leñosos para la construcción, y otra maquinaria y equipo para trabajar la madera o el corcho.</t>
  </si>
  <si>
    <t>La fabricación de máquinas y equipo para la manipulación de metales en caliente: convertidores,  lingoteras,  calderos  de  colada  y  máquinas  de  fundir  del  tipo utilizado en la metalurgia o en talleres de fundición de metales. La fabricación de máquinas laminadoras de metal y sus rodillos.</t>
  </si>
  <si>
    <t>Fabricación de maquinaria para explotación de minas y canteras y para obras de construcción, incluye la fabricación de maquinaria de elevación y manipulación, equipo para perforar e hincar destinados o no, a usos subterráneos, ascensores de acción continua o equipo de cintas o bandas transportadoras; La fabricación de  máquinas  para  hincar  y  arrancar  pilotes,  y  máquinas  compactadoras; mezcladoras de hormigón y mortero, máquinas de moldeamiento, extrusoras, tractores de oruga utilizados en la construcción, máquinas para movimiento de tierra. La fabricación de máquinas utilizadas en la construcción no clasificadas ni incluidas en otra parte: esparcidoras de hormigón, equipo de construcción de carreteras  (por  ejemplo,  esparcidoras  de  asfalto),  maquinaria  y  equipo  para pavimentar  con  hormigón  (estriadoras,  alisadoras,  escaqueadoras),  etc.-,  la fabricación de palas para topadoras corrientes y de pala angular y otras partes especiales de las máquinas mencionadas anteriormente.</t>
  </si>
  <si>
    <t>Fabricación de maquinaria para explotación de minas y canteras y para obras de construcción,  incluye  la  fabricación  de  maquinaria  para  el  tratamiento  de minerales  mediante:  cribado,  clasificación,  separación,  lavado,  trituración, pulverización, mezcla, amasado y procesos similares, incluso mezcladoras de hormigón y mortero, máquinas de moldeamiento, extrusoras, etc.; La fabricación de tractores de oruga y tractores utilizados en la construcción o en la explotación de  minas.  La  fabricación  de  topadoras  corrientes  y  de  pala  angular  y  otras máquinas  para  movimiento  de  tierra,  autopropulsadas  o  no;  explanadoras, niveladoras, traíllas, palas mecánicas, excavadoras, cargadoras de cucharón, apisonadoras y aplanadoras.</t>
  </si>
  <si>
    <t>Construcción de barcos y otras embarcaciones</t>
  </si>
  <si>
    <t>Construcción  de  barcos  y  de  estructuras  flotantes,  incluye  construcción  de embarcaciones diseñadas para la navegación marítima, costera o fluvial tales como: barcos (excepto yates y otras embarcaciones para deportes o recreo), incluida la fabricación de secciones de buques y barcos; sillas y asientos utilizados en embarcaciones y estructuras flotantes; buques, embarcaciones de fondeo fijo (por ejemplo: barcos faros); aerodeslizadores (excepto los de tipo recreativo); embarcaciones  para  uso  comercial  (barco  transbordador  o  ferry,  barcos mercantes,  petroleros,  remolcadores,  entre  otros)  o  para  el  transporte  de pasajeros, particularmente las embarcaciones de usos múltiples; barcos para pesca y embarcaciones pesqueras para el procesamiento de pescado (barcos factoría).</t>
  </si>
  <si>
    <t>Construcción de barcos y de estructuras flotantes, incluye la construcción de buques de guerra o combate, embarcaciones navales auxiliares y artefactos, como los barcos para el transporte de tropas (nodrizas), y barcos hospitales y logísticos; estructuras flotantes: puertos flotantes, pontones, balsas inflables para uso  no  recreativo,  diques  flotantes,  plataformas  de  perforación  flotante  o sumergible, pistas flotantes, barcazas, boyas, embarcaderos, depósitos flotantes, grúas flotantes, entre otros; reconstrucción o conversión de embarcaciones o estructuras flotantes.</t>
  </si>
  <si>
    <t>Construcción de barcos y de estructuras flotantes, incluye la construcción de embarcaciones no motorizadas para transporte de carga en puertos (por ejemplo, gabarras); embarcaciones cuyo uso principal no es la navegación (por ejemplo, dragas); embarcaciones diseñadas o equipadas para la investigación científica</t>
  </si>
  <si>
    <t>La construcción de embarcaciones de recreo equipadas con motor dentro o fuera de borda, o impulsadas por el viento, por canaletes o por remos como yates, pequeñas motonaves, barcos para pesca deportiva, botes de remo, canoas, botes y  balsas  inflables  de  recreo  o  deporte;  de  aerodeslizadores  de  recreo;  de chalanas, esquifes, botes salvavidas a remo, cúteres, kayacs, canoas, botes de carrera, botes de pedal, entre otros.</t>
  </si>
  <si>
    <t>La reconstrucción o conversión de embarcaciones de recreo y deporte, realizada en fábrica.</t>
  </si>
  <si>
    <t>Fabricación de vehículos militares de combate</t>
  </si>
  <si>
    <t>Fabricación de vehículos militares de combate, incluye la fabricación de tanques para combate, vehículos militares anfibios blindados y otros vehículos militares para combate y abastecimiento.</t>
  </si>
  <si>
    <t>Mantenimiento y reparación especializado de maquinaria y equipo, incluye el mantenimiento y reparación de turbinas para la generación de energía y calor, bombas  y  equipo  hidráulico  o  conexo  de  propulsión  de  fluidos,  maquinaria agrícola, silvícola y para la explotación y tratamiento de la madera; maquinaria para la metalurgia; maquinaria para la minería, la construcción y para los campos petrolíferos y de gas.</t>
  </si>
  <si>
    <t>Mantenimiento y reparación especializada de equipo electrónico y óptico, incluye el mantenimiento y reparación a cambio de una retribución o por contrata de equipos de irradiación electromédico y electroterapéutico; equipo de resonancia magnética de imágenes; equipo médico de ultrasonido; marcapasos y equipos de electrocardiografía;  audífonos  para  personas  con  alteración  auditiva;  equipos electro médicos de endoscopia; aparatos de irradiación.</t>
  </si>
  <si>
    <t>Mantenimiento y reparación especializada de equipos eléctricos, incluye equipos de  distribución,  transmisión  y  control  de  energía,  almacenamiento  eléctrico, transformadores eléctricos.</t>
  </si>
  <si>
    <t>Instalación especializada de maquinaria y equipo industrial, incluye instalación especializada realizada cambio de una retribución o por contrata de  maquinaría agropecuaria y forestal; maquinaría  para la minería y la construcción, maquinas formadoras  de  metal  y  de  máquinas  herramienta;  maquinaria  y  equipo  para elaboración  de  alimentos,  bebidas  y  tabaco,    maquinaria  y  equipo  para elaboración  de  productos  textiles,  prendas  de  vestir  y  cueros,  equipo  de irradiación y electro médico, motores para buques o locomotoras y turbinas para la generación de energía y calor, equipos de potencia hidráulica y neumática, hornos, hogares y quemadores industriales, equipo de elevación y manipulación de uso industrial, desmantelado o desguace a gran escala de maquinaria y equipo industrial, las actividades de mecánicos  instaladores, montaje de máquinas.</t>
  </si>
  <si>
    <t>La actividad de personas naturales o jurídicas que producen energía eléctrica y tienen por lo menos una planta y/o unidad de generación conectada al Sistema Interconectado  Nacional,  bien  sea  que  desarrollen  esa  actividad  en  forma exclusiva o en forma combinada con otra u otras actividades del sector eléctrico, cualquiera de ellas sea la actividad principal.</t>
  </si>
  <si>
    <t>La  gestión  de  las  instalaciones  de  generación  de  energía  eléctrica,  ya  sean térmicas, hidroeléctricas, de turbina de gas, de diésel y de energías renovables (obtenidas de fuentes naturales virtualmente inagotables, unas por la inmensa cantidad de energía que contienen, y otras porque son capaces de regenerarse por medios naturales, ejemplo: la energía eólica, solar, etc.).</t>
  </si>
  <si>
    <t>La cogeneración que consiste en el proceso de producción combinada de energía eléctrica y energía térmica, que hace parte integrante de una actividad productiva, destinadas ambas al consumo propio o de terceros y destinadas a procesos industriales o comerciales.</t>
  </si>
  <si>
    <t>Transmisión de energía eléctrica, incluye el transporte de energía por sistemas de transmisión  y  la  operación,  mantenimiento  y  expansión  de  sistemas  de transmisión, por cables soportados por torres metálicas o postes con tensiones ≥ a 220 KV, desde las instalaciones de generación hasta el sistema de distribución.</t>
  </si>
  <si>
    <t>Distribución de energía eléctrica, incluye el transporte de energía eléctrica a través de una red a voltajes inferiores a 220 kv, en forma exclusiva o combinada por líneas,  postes,  contadores,  transformadores,  cables  e  instalaciones  eléctricas desde la central eléctrica o del sistema de transmisión hasta el consumidor.</t>
  </si>
  <si>
    <t>Tratamiento  y  disposición  de  desechos  peligrosos,  incluye  la  remoción  y  el tratamiento previos a la disposición de desechos peligrosos sólidos o no sólidos, desechos  explosivos,  oxidantes,  inflamables,  tóxicos,  irritantes,  cancerígenos, corrosivos o infecciosos y otras sustancias, y preparaciones perjudiciales para la salud humana y el medio ambiente, remoción y el almacenamiento de desechos nucleares radioactivos procedentes de hospitales, de animales vivos o muertos contaminados  (tóxicos)  y  otros  desechos  contaminantes,  la  disposición  de artículos usados tales como refrigeradores, con el objeto de eliminar los desechos peligrosos, la eliminación de desechos de la industria farmacéutica.</t>
  </si>
  <si>
    <t>Recuperación  de  materiales,  incluye  procesamiento  de  desechos  metálicos, chatarra y otros artículos para convertirlos en materias primas secundarias.  Por lo general mediante procesos de transformación mecánicos o químicos. Incluye la recuperación, separación y clasificación en categorías distintas de materiales recuperables mezclados, como: productos metalúrgicos y metalmecánicos, de hierro, acero y de otros metales no ferrosos.</t>
  </si>
  <si>
    <t>Actividades de saneamiento ambiental y otros servicios de gestión de desechos</t>
  </si>
  <si>
    <t>Actividades de saneamiento ambiental y otros servicios de gestión de desechos, incluye la descontaminación de suelos y aguas subterráneas en el lugar de la contaminación, ya sea in situ (en el sitio) o ex situ (fuera del lugar), usando métodos biológicos, químicos o mecánicos, sitios industriales, incluso plantas nucleares y alrededores, limpieza de aguas superficiales; limpieza de derrames de petróleo y otros contaminantes en tierra, en aguas superficiales, mares y océanos, incluso áreas costeras, la disminución de asbesto, pintura con plomo y otros materiales tóxicos, la remoción de minas terrestres y artefactos similares (incluso  su  detonación),  y  otras  actividades  especializadas  de  control  de  la contaminación.</t>
  </si>
  <si>
    <t>Construcción de edificios residenciales, incluye la construcción de todo tipo de edificios residenciales, casas y edificios, montaje de cubiertas metálicas, puertas, ventanas,  construcciones  prefabricadas,  reforma  o  renovación  de  estructuras residenciales existentes.</t>
  </si>
  <si>
    <t>Construcción de edificios no residenciales, incluye construcción de todo tipo de edificios  no  residenciales,  reforma  o  renovación  de  estructuras  existentes, construcciones prefabricadas.</t>
  </si>
  <si>
    <t>Construcción  de  edificios  no  residenciales,  incluye  montaje  de  cubiertas metálicas, puertas, ventanas y demás elementos metálicos.</t>
  </si>
  <si>
    <t>Construcción de carreteras y vías de ferrocarril</t>
  </si>
  <si>
    <t>Construcción  de  carreteras  y  vías  de  ferrocarril,  incluye  la  construcción, conservación y reparación de carreteras, calles y otras vías, puentes y viaductos, túneles, líneas de ferrocarril y de metro, pistas de aeropuertos.</t>
  </si>
  <si>
    <t>Construcción de carreteras y vías de ferrocarril, incluye las obras de superficie en calles, carreteras, autopistas, puentes o túneles como asfaltado, pintura y otros tipos de marcado e instalación de barreras de emergencia, señales de tráfico similares y otros trabajos de acondicionamiento.</t>
  </si>
  <si>
    <t>Construcción de proyectos de servicio público</t>
  </si>
  <si>
    <t>Construcción de proyectos de servicio público, incluye la construcción de obras de ingeniería civil relacionadas con tuberías de larga distancia, líneas transmisión de  energía  eléctrica  y  comunicaciones,  tuberías  urbanas,  líneas  urbanas  de transmisión de energía eléctrica y comunicaciones; obras auxiliares en zonas urbanas.  Construcción  de  conductos  principales  y  acometidas  de  redes  de distribución de agua. Sistemas de riego (canales).</t>
  </si>
  <si>
    <t>Construcción  de  otras  obras  de  ingeniería  civil,  incluye  la  construcción, conservación y reparación de instalaciones industriales (excepto edificios) como refinerías, fábricas de productos químicos, vías de navegación, obras portuarias y  fluviales,  puertos  deportivos,  instalaciones  deportivas  o  de  esparcimiento, esclusas, represas y diques, subdivisión de terrenos con mejora.</t>
  </si>
  <si>
    <t>Demolición y preparación del terreno</t>
  </si>
  <si>
    <t>Demolición, incluye demolición o derribo de edificios y otras estructuras.</t>
  </si>
  <si>
    <t>Preparación  del  terreno,  incluye  la  preparación  del  terreno  para  posteriores actividades de construcción de obras civiles. El movimiento de tierras: excavación, nivelación  y  ordenación  de  terrenos  de  construcción,  excavación  de  zanjas, remoción de piedras, voladura, etcétera.</t>
  </si>
  <si>
    <t>Preparación  del  terreno,  incluye  la  preparación  del  terreno  para  posteriores actividades, explotación de minas y canteras, drenaje de terrenos de construcción y de tierras agrícolas o forestales.</t>
  </si>
  <si>
    <t>Preparación del terreno, incluye perforaciones de prueba, sondeos de exploración y recogida de muestras de sondeo para actividades de construcción y para fines geofísicos, geológicos o similares.</t>
  </si>
  <si>
    <t>Instalaciones  de  fontanería,  calefacción  y  aire  acondicionado,  incluye  la instalación  en  edificios  y  otros  proyectos  de  construcción  de  sistemas  de calefacción (eléctricos, de gas y de gasóleo), calderas, torres de refrigeración, tuberías de vapor, sistemas de aspersores contra incendios.</t>
  </si>
  <si>
    <t>Otras instalaciones especializadas, incluye la instalación de equipos en edificios y   obras   de   construcción   de   ascensores,   escaleras   mecánicas,   puertas automáticas  y  giratorias,  pararrayos,  sistemas  de  limpieza  por  aspiración, aislamiento  térmico,  acústico  o  contra  las  vibraciones  y  otros  incluyendo  su mantenimiento y reparación.</t>
  </si>
  <si>
    <t>Terminación  y  acabado  de  edificios  y  obras  de  ingeniería  civil,  incluye  la colocación en edificios y otros proyectos de construcción de baldosas y losas de cerámica, hormigón o piedra tallada, parqué y otros revestimientos de madera para pisos.</t>
  </si>
  <si>
    <t>Terminación y acabado de edificios y obras de ingeniería civil, incluye instalación de puertas, ventanas y marcos de puertas y ventanas de madera o de otros materiales.</t>
  </si>
  <si>
    <t>Terminación y acabado de edificios y obras de ingeniería civil, incluye acabado de interiores,  de  yeso  y  estuco  para  interiores  y  exteriores,  como  techos, revestimientos  de  madera  para  paredes,   tabiques  movibles,  etcétera,  otras actividades de terminación de edificios n.c.p.</t>
  </si>
  <si>
    <t>Terminación y acabado de edificios y obras de ingeniería civil, incluye Instalación de mobiliario, vidrios, pintura de obras de ingeniería civil, la limpieza de edificios nuevos después de su construcción.</t>
  </si>
  <si>
    <t>Otras actividades especializadas para la construcción de edificios y obras de
ingeniería civil</t>
  </si>
  <si>
    <t>Otras actividades especializadas para la construcción de edificios y obras de ingeniería civil, incluye actividades como cimentación, incluida la hincadura de pilotes, obras de aislamiento contra el agua y la humedad, deshumidifacación de edificios,  profundización  de  pozos,  levantamiento  de  elementos  de  acero  no fabricados por la propia unidad constructora, curvado de acero, Colocación de mampuestos  de  ladrillo  y  de  piedra,  Construcción  de  techos  para  edificios residenciales,  Instalación  y  desmonte  de  andamios  y  plataformas  de  trabajo, Construcción de chimeneas y hornos industriales, trabajos en lugares de difícil acceso  que  requieren  la  utilización  de  técnicas  de  escalada  y  del  equipo correspondiente, como por ejemplo, los trabajos a gran altura en estructuras elevadas.</t>
  </si>
  <si>
    <t>Otras actividades especializadas para la construcción de edificios y obras de ingeniería civil, incluye obras subterráneas, construcción de piscinas, erección o instalación de estructuras metálicas.</t>
  </si>
  <si>
    <t>Otras actividades especializadas para la construcción de edificios y obras de ingeniería civil, incluye limpieza de exteriores de edificios con vapor, con chorro de arena y con otros medios.</t>
  </si>
  <si>
    <t>Otras actividades especializadas para la construcción de edificios y obras de ingeniería civil, incluye el alquiler de maquinaria y equipo de construcción (con operadores)</t>
  </si>
  <si>
    <t>Comercio al por mayor a cambio de una retribución o por contrata, incluye el comercio  al  por  mayor  de  productos  químicos  mutagénicos,  teratogénicos  y cancerígenos.</t>
  </si>
  <si>
    <t>Transporte por tuberías</t>
  </si>
  <si>
    <t>Transporte por tuberías, incluye el transporte por tuberías de gases, líquidos, lechadas y algunos derivados del petróleo. La explotación de gasolineras.</t>
  </si>
  <si>
    <t>Almacenamiento y depósito, incluye almacenamiento y depósito de gas y petróleo, sustancias químicas y explosivos y tanques de almacenamiento, almacenamiento en zonas francas portuarias, marítimas y fluviales.</t>
  </si>
  <si>
    <t>Actividades de puertos y servicios complementarios para el transporte acuático, incluye  las  actividades  relacionadas  con  el  transporte  por  vía  acuática  de pasajeros, animales o carga, el funcionamiento de esclusas, funcionamiento de instalaciones  terminales  como  puertos  y  muelles,  atracaderos,  faros,  las actividades de navegación, practicaje y atracada, las actividades de gabarraje y salvamento.</t>
  </si>
  <si>
    <t>Actividades de aeropuertos, servicios de navegación aérea y demás actividades conexas al transporte aéreo, incluye las actividades relacionadas con el transporte aéreo de pasajeros, animales o carga, operación de instalaciones terminales, como terminales de aeropuerto, etcétera; servicios de navegación aérea y de prevención de incendios y bomberos en los aeropuertos.</t>
  </si>
  <si>
    <t>Manipulación de carga, incluye el cargue y/o el descargue de embarcaciones, aéreas, marítimas y/o fluviales, actividades de estiba y desestiba</t>
  </si>
  <si>
    <t>Actividades inmobiliarias realizadas con bienes propios o arrendados, incluye solamente acondicionamiento y subdivisión de terrenos en lotes sin mejora de los mismos.</t>
  </si>
  <si>
    <t>Actividades  de  arquitectura  e  ingeniería  y  otras  actividades  conexas  de consultoría técnica, incluye  actividades de consultoría de arquitectura: diseño de edificios y dibujo de planos de construcción, planificación urbana y arquitectura paisajista,  diseño de ingeniería, consultoría en maquinaria, procesos y plantas industriales,  ingeniería  civil,  hidráulica  y  de  tráfico,  proyectos  de  ordenación hídrica,   proyectos de ingeniería eléctrica con presencia  en las instalaciones donde se desarrolla el proyecto (con intervención directa en obras);  elaboración y realización de proyectos de ingeniería eléctrica y electrónica ,ingeniería de minas,  ingeniería  química,  mecánica,  industrial  y  de  sistemas,  e  ingeniería especializada en sistemas de seguridad y actividades de gestión de proyectos relacionadas con la construcción.</t>
  </si>
  <si>
    <t>Ensayos y análisis técnicos</t>
  </si>
  <si>
    <t>Ensayos y análisis técnicos, incluye la realización de ensayos físicos, químicos y otros ensayos analíticos de todo tipo de materiales y productos, los ensayos acústicos y de vibraciones,  análisis de la composición y pureza de minerales,  en el ámbito de la higiene alimentaria, incluidas actividades de ensayo y control veterinario en relación con la producción de alimentos, ensayos radiográficos de soldaduras  y juntas, para determinar las propiedades físicas y el rendimiento de productos y materiales, certificación de productos, como bienes de consumo, vehículos   automotores,   aeronaves,   contenedores   presurizados,   centrales nucleares y actividades de laboratorios policiales, etcétera.</t>
  </si>
  <si>
    <t>Ensayos  y  análisis  técnicos,  incluye  los  ensayos  de  calificación  y  fiabilidad, ensayos de rendimiento de maquinaria completa: motores, automóviles, equipo electrónico etcétera., análisis de defectos, ensayos y mediciones de indicadores ambientales: contaminación del aire, agua, ruido, entre otros.</t>
  </si>
  <si>
    <t>Ensayos y análisis técnicos, incluye las actividades inspecciones periódicas de seguridad  en  carretera  de  vehículos  automotores,  ensayos  basados  en  la utilización de maquetas o modelos (de aeronaves, de embarcaciones, etcétera).</t>
  </si>
  <si>
    <t>Actividades de seguridad privada, incluye los servicios de vehículos blindados, transporte de valores, servicios de escolta, detectives de almacenes y privados.</t>
  </si>
  <si>
    <t>Actividades de detectives e investigadores privados</t>
  </si>
  <si>
    <t>Actividades  de  detectives  e  investigadores  privados,  incluye  los  servicios  de investigación,  detectives,  investigadores  privados,  independiente  del  tipo  de cliente o propósito de la investigación.</t>
  </si>
  <si>
    <t>Otras actividades de limpieza de edificios e instalaciones industriales, incluye la limpieza  exterior  de  edificios  de  todo  tipo,  incluyendo  oficinas,  fábricas, almacenes,  instituciones,  otros  negocios  y  establecimientos  profesionales  y edificios con múltiples unidades residenciales.</t>
  </si>
  <si>
    <t>Otras actividades de limpieza de edificios e instalaciones industriales, incluye la limpieza interior de camiones cisterna y buques petroleros, limpieza de ventanas, chimeneas,  estufas,  incineradores,  calderas,  hornos,  ductos  de  ventilación  y unidades de escape (extractores de aire).</t>
  </si>
  <si>
    <t>Actividades  de  paisajismo  y  servicios  de  mantenimiento  conexo,  incluye vegetación para: edificios (terrazas, fachadas, interiores y exteriores), Edificios públicos y semipúblicos (escuelas, hospitales, edificios administrativos, iglesias, entre otros)  Parques y jardines para: ajardinamiento de vías públicas (carreteras, líneas de ferrocarril y de tranvías, canales, puertos), agua embalsada y corriente (fuentes, estanques, piscinas, acequias, corrientes de agua, sistemas para aguas residuales), plantas de protección contra el ruido, el viento, la erosión, la visibilidad y los reflejos del sol.</t>
  </si>
  <si>
    <t>Actividades de defensa, incluye la administración, la supervisión y la gestión de asuntos y fuerzas de defensa militar: Ejército, Marina, Fuerza Aérea; mandos y fuerzas de ingeniería, transporte, comunicaciones, inteligencia militar, suministro de materiales, personal y otras fuerzas de índole conexa y fuerzas auxiliares de reserva y para el sistema de defensa; así como la logística militar.</t>
  </si>
  <si>
    <t>Actividades  de  defensa,  incluye  el  apoyo  a  la  elaboración  de  planes  de contingencia y la realización de ejercicios en los que las instituciones civiles y las poblaciones  están  involucradas,  tales  como  las  actividades  de  desminado  y erradicación de cultivos ilícitos entre otros.</t>
  </si>
  <si>
    <t>Actividades de defensa, incluye las actividades de salud para el personal militar en el campo, administración, el funcionamiento y el apoyo  de las fuerzas de defensa  civil;  la  administración  de  las  políticas  de  investigación  y  desarrollo relacionadas con la defensa, y de los fondos correspondientes.</t>
  </si>
  <si>
    <t>Orden público y actividades de seguridad, incluye administración y funcionamiento de  servicios  regulares  y  auxiliares  de  las  fuerzas  de  policía  en  los  puertos, fronteras,  guardacostas,  incluyendo  la  regulación  del  tráfico,  el  registro  de extranjeros y el mantenimiento de los registros de detención apoyados por los poderes públicos y otras fuerzas especiales de policía.</t>
  </si>
  <si>
    <t>Orden público y actividades de seguridad, incluye administración y funcionamiento de servicios regulares y auxiliares de los cuerpos de bomberos en la prevención y la extinción de incendios, salvamento de personas y animales, asistencia en catástrofes civiles, inundaciones, accidentes de tráfico, suministro de víveres para utilizar en caso de desastres y emergencias nacionales, entre otros;</t>
  </si>
  <si>
    <t>Orden público y actividades de seguridad, incluye administración y funcionamiento de  servicios  regulares  y  auxiliares  de  la  administración  y  el  funcionamiento administrativo de derecho civil y penal de los tribunales y el sistema judicial militar, incluida  la  representación  legal  y  el  asesoramiento  en  nombre  del  Gobierno (defensa); el arbitraje de las acciones civiles.</t>
  </si>
  <si>
    <t>Orden público y actividades de seguridad, incluye administración y funcionamiento de  servicios  regulares  y  auxiliares  de  la  administración  penitenciaria  y  la prestación de los servicios penitenciarios, incluidos los servicios de rehabilitación, independientemente de que su administración y operación sean realizadas por unidades de las administraciones públicas o por particulares; la presentación de los fallos y de la interpretación de la ley;</t>
  </si>
  <si>
    <t>Administración de justicia, Cortes, Tribunales y Juzgados que administran justicia en materia constitucional, contenciosa administrativa, civil, penal, laboral, agraria, de familia, de paz y disciplinaria; incluye solamente los jueces y magistrados.</t>
  </si>
  <si>
    <t>Administración de justicia, incluye el arbitraje, que es el mecanismo por medio del cual las partes involucradas en un conflicto de carácter transigible defieren su solución  a  un  tribunal  arbitral,  el  cual  queda  transitoriamente  investido  de  la facultad  de  administrar  justicia,  profiriendo  una  decisión  denominada  laudo arbitral.</t>
  </si>
  <si>
    <t>Administración de justicia, incluye la administración de prisiones y la prestación de servicios correccionales, incluso servicios de rehabilitación; Instituto Nacional Penitenciario Colombiano (Inpec).</t>
  </si>
  <si>
    <t>Administración de justicia, incluye la investigación de los delitos y la posterior acusación  de  los  infractores  ante  los  juzgados  y  tribunales  competentes,  la dirección y coordinación de las funciones de policía judicial, al igual que velar por la protección de testigos. Incluye la Fiscalía General de la Nación, Medicina Legal y Ciencias Forenses.</t>
  </si>
  <si>
    <t>Actividades  de  hospitales  y  clínicas,  con  internación,  incluye  el  servicio  de personal médico general y especializado y paramédico en: servicios de apoyo diagnóstico:  imagenología  (rayos  x,  ecografía,  TAC,  RMN,  gammagrafía, etcétera.)</t>
  </si>
  <si>
    <t>Actividades de apoyo terapéutico, incluye las actividades de bancos de sangre, bancos de esperma, bancos de órganos para transplantes, etc., incluye también las unidades renales.</t>
  </si>
  <si>
    <t>Artes plásticas y visuales, incluye la fabricación de esculturas, bustos y estatuas de bronce originales y otros metales.</t>
  </si>
  <si>
    <t>Actividades  y  funcionamiento  de  museos,  conservación  de  edificios  y  sitios históricos, incluye la preservación y restauración de lugares y edificios históricos.</t>
  </si>
  <si>
    <t>Actividades de clubes deportivos, incluye actividades deportivas profesionales: boxeo, lucha, fisicoculturismo, levantamiento de pesas, corredor de automotores de alta velocidad, toreros y sus cuadrillas, paracaidista, tiro al blanco, entre otros, ciclista, buceo y similares.</t>
  </si>
  <si>
    <t>Otras actividades de servicios personales n.c.p., incluye empresas dedicadas a los trabajos y/o servicios de buceo.</t>
  </si>
  <si>
    <t>Clase de Riesgo</t>
  </si>
  <si>
    <t>Colmena Seguros Riesgos Laborales, informa que la Defensoría del Consumidor Financiero es ejercida por el Dr. Andrés Augusto Garavito Colmenares y Defensor Suplente: César Alejandro Pérez Hamilton 
Dirección: Av. 19 No. 114-09 Of. 502 Bogotá, Colombia, Teléfonos: (601) 2131370- 2131322 Celular: 321 924 0479 - 323 2322934 - 323 2322911, 
Correo Electrónico: defensordelconsumidorfinanciero@colmenaseguros.com</t>
  </si>
  <si>
    <r>
      <rPr>
        <b/>
        <sz val="11"/>
        <color theme="8" tint="-0.499984740745262"/>
        <rFont val="Calibri"/>
        <family val="2"/>
        <scheme val="minor"/>
      </rPr>
      <t>Código actividad económica Decreto 768:</t>
    </r>
    <r>
      <rPr>
        <sz val="11"/>
        <color theme="8" tint="-0.499984740745262"/>
        <rFont val="Calibri"/>
        <family val="2"/>
        <scheme val="minor"/>
      </rPr>
      <t xml:space="preserve">  escriba la actividad económica a la que se dedica el centro de trabajo, según la tabla de actividades del Decreto 768 del 2022.</t>
    </r>
  </si>
  <si>
    <r>
      <t xml:space="preserve">Nombre de la actividad económica: </t>
    </r>
    <r>
      <rPr>
        <sz val="11"/>
        <color theme="8" tint="-0.499984740745262"/>
        <rFont val="Calibri"/>
        <family val="2"/>
        <scheme val="minor"/>
      </rPr>
      <t>diligencia el nombre de la actividad económica  a la que se dedica el centro de trabajo, según la tabla de actividades del Decreto 768 del 2022.</t>
    </r>
  </si>
  <si>
    <t xml:space="preserve">                                                      FORMULARIO DE AFILIACIÓN, RETIRO Y NOVEDADES DE TRABAJADORES Y CONTRATISTAS (INDEPENDIENTES)
  </t>
  </si>
  <si>
    <r>
      <rPr>
        <b/>
        <sz val="11"/>
        <color theme="8" tint="-0.499984740745262"/>
        <rFont val="Calibri"/>
        <family val="2"/>
        <scheme val="minor"/>
      </rPr>
      <t xml:space="preserve">07/06/2023-1425-A-39-00039_V1_06/2023-D00I </t>
    </r>
    <r>
      <rPr>
        <sz val="11"/>
        <color theme="8" tint="-0.499984740745262"/>
        <rFont val="Calibri"/>
        <family val="2"/>
        <scheme val="minor"/>
      </rPr>
      <t xml:space="preserve">Referencia a Nota Técnica </t>
    </r>
    <r>
      <rPr>
        <b/>
        <sz val="11"/>
        <color theme="8" tint="-0.499984740745262"/>
        <rFont val="Calibri"/>
        <family val="2"/>
        <scheme val="minor"/>
      </rPr>
      <t xml:space="preserve">07/06/2023-1425-NT-P-39-00039_V2_06/2023           </t>
    </r>
  </si>
  <si>
    <t>Datos personales</t>
  </si>
  <si>
    <t>Correo Electrónico</t>
  </si>
  <si>
    <t>Municipio / Distrito</t>
  </si>
  <si>
    <t>Localidad / Comuna</t>
  </si>
  <si>
    <t>A. Presencial</t>
  </si>
  <si>
    <t>B. Teletrabajo</t>
  </si>
  <si>
    <t>Teléfono fijo</t>
  </si>
  <si>
    <t>A</t>
  </si>
  <si>
    <t>Datos trabajador Independiente Voluntario a Riesgos Laborales</t>
  </si>
  <si>
    <t>A. Jornada Única</t>
  </si>
  <si>
    <t>B. Turnos</t>
  </si>
  <si>
    <t>C. Rotativa</t>
  </si>
  <si>
    <t>Días</t>
  </si>
  <si>
    <t>Semana</t>
  </si>
  <si>
    <t>Lunes</t>
  </si>
  <si>
    <t>Martes</t>
  </si>
  <si>
    <t>Miércoles</t>
  </si>
  <si>
    <t>Jueves</t>
  </si>
  <si>
    <t>Viernes</t>
  </si>
  <si>
    <t>Sábado</t>
  </si>
  <si>
    <t>Domingo</t>
  </si>
  <si>
    <t>Horario de ejecución de las actividades</t>
  </si>
  <si>
    <t>Ejecución de la actividad</t>
  </si>
  <si>
    <t>1. Ingreso</t>
  </si>
  <si>
    <t>2. Retiro</t>
  </si>
  <si>
    <t>3. Retiro por muerte del Afiliado</t>
  </si>
  <si>
    <t>4. Incapacidad temporal por enfermedad general</t>
  </si>
  <si>
    <t>X. ANEXOS</t>
  </si>
  <si>
    <t>5. Incapacidad por accidente de trabajao o enfermedad profesional</t>
  </si>
  <si>
    <t>6. Vacaciones, licencia remunerada</t>
  </si>
  <si>
    <t>7. Suspensión del contrato de trabajo o práctica formativa y licencias</t>
  </si>
  <si>
    <t>8. Licencia de maternidad o paternidad</t>
  </si>
  <si>
    <t>9. Modificación datos básicos de identificación del afiliado</t>
  </si>
  <si>
    <t>10. Actualización y corrección datos complementarios del afiliado</t>
  </si>
  <si>
    <t>11. Modificación ingreso base de cotización</t>
  </si>
  <si>
    <t>CLASE DE RIESGO</t>
  </si>
  <si>
    <t xml:space="preserve">CODIGO OCUPACION </t>
  </si>
  <si>
    <t>NOMBRE DE LA OCUPACION</t>
  </si>
  <si>
    <t>NO APLICA OCUPACIÓN</t>
  </si>
  <si>
    <t>FÍSICOS Y ASTRÓNOMOS</t>
  </si>
  <si>
    <t>METEORÓLOGOS</t>
  </si>
  <si>
    <t>GEÓLOGOS Y GEOFÍSICOS</t>
  </si>
  <si>
    <t>INGENIEROS INDUSTRIALES Y DE PRODUCCIÓN</t>
  </si>
  <si>
    <t>PROFESORES DE EDUCACIÓN SUPERIOR, DE UNIVERSIDAD, INSTITUTOS, TUTORES UNIVERSITARIOS.</t>
  </si>
  <si>
    <t>PROFESORES DE FORMACIÓN PROFESIONAL</t>
  </si>
  <si>
    <t>PROFESORES DE EDUCACIÓN SECUNDARIA</t>
  </si>
  <si>
    <t>PROFESORES DE EDUCACIÓN PRIMARIA</t>
  </si>
  <si>
    <t>PROFESORES DE PRIMERA INFANCIA</t>
  </si>
  <si>
    <t>ESPECIALISTAS EN MÉTODOS PEDAGÓGICOS</t>
  </si>
  <si>
    <t>PROFESORES DE EDUCACIÓN ESPECIAL E INCLUSIVA</t>
  </si>
  <si>
    <t>OTROS PROFESORES DE IDIOMAS</t>
  </si>
  <si>
    <t>OTROS PROFESORES DE MÚSICA</t>
  </si>
  <si>
    <t>OTROS PROFESORES DE ARTES</t>
  </si>
  <si>
    <t>INSTRUCTORES DE TECNOLOGÍAS DE LA INFORMACIÓN</t>
  </si>
  <si>
    <t>OTROS PROFESIONALES DE LA EDUCACIÓN NO CLASIFICADOS EN OTROS GRUPOS PRIMARIOS</t>
  </si>
  <si>
    <t>CONTADORES, AUDITORES FINANCIEROS, REVISOR FISCAL Y AUDITOR CONTABLE.</t>
  </si>
  <si>
    <t>ASESORES FINANCIEROS DE INVERSIONES</t>
  </si>
  <si>
    <t>ANALISTAS FINANCIEROS</t>
  </si>
  <si>
    <t>ANALISTA DE GESTIÓN Y ORGANIZACIÓN, AUDITOR DE CALIDAD.</t>
  </si>
  <si>
    <t>PROFESIONALES EN POLÍTICAS DE ADMINISTRACIÓN</t>
  </si>
  <si>
    <t>PROFESIONALES DE GESTIÓN Y DE TALENTO HUMANO</t>
  </si>
  <si>
    <t>PROFESIONALES EN FORMACIÓN Y DESARROLLO PERSONAL</t>
  </si>
  <si>
    <t>ANALISTA DE SISTEMAS</t>
  </si>
  <si>
    <t>DESARROLLADORES DE SOFTWARE</t>
  </si>
  <si>
    <t>DESARROLLADORES DE WEB Y MULTIMEDIA</t>
  </si>
  <si>
    <t>PROGRAMADORES DE APLICACIONES</t>
  </si>
  <si>
    <t>DISEÑADORES Y ADMINISTRADORES DE BASES DE DATOS</t>
  </si>
  <si>
    <t>ADMINISTRADOR DE SISTEMAS, REDES, EQUIPOS INFORMÁTICOS, CONSULTOR DE TECNOLOGÍA, ANALISTA DE INFRAESTRUCTURA Y SISTEMAS.</t>
  </si>
  <si>
    <t>PROFESIONALES EN REDES DE COMPUTADORES</t>
  </si>
  <si>
    <t>ABOGADOS</t>
  </si>
  <si>
    <t>SOCIÓLOGOS, ANTROPÓLOGOS Y AFINES</t>
  </si>
  <si>
    <t>FILÓSOFOS HISTORIADORES Y ESPECIALISTAS EN CIENCIAS POLÍTICAS</t>
  </si>
  <si>
    <t>PSICÓLOGOS</t>
  </si>
  <si>
    <t>PROFESIONALES DEL TRABAJO SOCIAL Y CONSEJEROS</t>
  </si>
  <si>
    <t>PROFESIONALES RELIGIOSOS, MIEMBROS DEL CLERO, SACERDOTES, RELIGIOSOS</t>
  </si>
  <si>
    <t>TRADUCTORES INTÉRPRETES Y OTROS LINGÜISTAS</t>
  </si>
  <si>
    <t>TÉCNICOS EN DOCUMENTACIÓN SANITARIA (REGISTROS MÉDICOS, ARCHIVOS DE SALUD)</t>
  </si>
  <si>
    <t>TRABAJADORES COMUNITARIOS DE SALUD</t>
  </si>
  <si>
    <t>TÉCNICOS Y ASISTENTE TERAPEUTAS</t>
  </si>
  <si>
    <t>AGENTE DE SEGUROS</t>
  </si>
  <si>
    <t>TÉCNICOS Y PROFESIONALES DEL NIVEL MEDIO DEL DERECHO DE SERVICIOS LEGALES Y AFINES</t>
  </si>
  <si>
    <t>TRABAJADORES Y ASISTENTES SOCIALES</t>
  </si>
  <si>
    <t>AUXILIARES LAICOS DE LAS RELIGIONES</t>
  </si>
  <si>
    <t>TÉCNICOS EN OPERACIONES DE TECNOLOGÍA DE LA INFORMACIÓN Y LAS COMUNICACIONES</t>
  </si>
  <si>
    <t>TÉCNICOS EN ASISTENCIA Y SOPORTE A USUARIOS DE LA DE TECNOLOGÍA DE LA INFORMACIÓN Y LAS COMUNICACIONES</t>
  </si>
  <si>
    <t>TÉCNICOS EN REDES Y SISTEMAS DE COMPUTACIÓN</t>
  </si>
  <si>
    <t>TÉCNICOS DE LA WEB</t>
  </si>
  <si>
    <t>TÉCNICOS DE RADIODIFUSIÓN Y GRABACIÓN AUDIOVISUAL</t>
  </si>
  <si>
    <t>TÉCNICOS DE INGENIERÍA Y LAS TELECOMUNICACIONES</t>
  </si>
  <si>
    <t>OPERADORES DE MÁQUINAS, PROCESADORES DE TEXTO MECANÓGRAFOS Y DIGITADORES</t>
  </si>
  <si>
    <t>GRABADORES DE DATOS</t>
  </si>
  <si>
    <t>CAJEROS DE OFICINAS DE CORREO, COBRO Y PAGO DE DINERO.</t>
  </si>
  <si>
    <t>AUXILIAR CONTABLE, FINANCIERO Y CÁLCULO DE COSTOS.</t>
  </si>
  <si>
    <t>AUXILIARES DE SERVICIOS ESTADÍSTICOS, FINANCIEROS Y DE SEGUROS</t>
  </si>
  <si>
    <t>AUXILIARES DE NÓMINAS</t>
  </si>
  <si>
    <t>GUÍAS DE MUSEOS, GALERÍAS DE ARTE, DE TURISMO Y AFINES</t>
  </si>
  <si>
    <t>ASTRÓLOGOS, ADIVINOS Y TRABAJADORES AFINES</t>
  </si>
  <si>
    <t>ACOMPAÑANTES DE PERSONAS NO INCLUIDOS EN OTROS GRUPOS PRIMARIOS</t>
  </si>
  <si>
    <t>CUIDADORES DE ANIMALES DOMÉSTICOS</t>
  </si>
  <si>
    <t>TAQUILLERA Y EXPENDEDORES DE BOLETAS</t>
  </si>
  <si>
    <t>CUIDADORES DE NIÑOS, CUIDADORES DE PERSONAS Y HOGAR.</t>
  </si>
  <si>
    <t>AUXILIARES DE MAESTROS</t>
  </si>
  <si>
    <t>TRABAJADORES DE CUIDADOS PERSONALES EN INSTITUCIONES</t>
  </si>
  <si>
    <t>TRABAJADORES DE CUIDADOS PERSONALES A DOMICILIO</t>
  </si>
  <si>
    <t>TRABAJADORES DE LOS CUIDADOS PERSONALES EN SERVICIOS DE SALUD</t>
  </si>
  <si>
    <t>DECORADORES DE PIEZAS ARTESANALES DE MADERA</t>
  </si>
  <si>
    <t>CATADORES Y CLASIFICADORES DE ALIMENTOS Y BEBIDAS</t>
  </si>
  <si>
    <t>PREPARADORES DE COMIDAS RÁPIDAS</t>
  </si>
  <si>
    <t>VENDEDOR AMBULANTE DE SERVICIOS TALES COMO LUSTRA BOTAS, LIMPIADOR DE VENTANAS DE AUTOMÓVILES, MANDADOS O RECADOS, DISTRIBUCIÓN DE FOLLETOS, CUIDAR BIENES</t>
  </si>
  <si>
    <t>VENDEDOR AMBULANTE DE MERCANCÍAS, EXCLUYE COMIDAS DE PREPARACIÓN RÁPIDA.</t>
  </si>
  <si>
    <t>COMERCIANTES AL POR MAYOR Y AL POR MENOR</t>
  </si>
  <si>
    <t>AGENTE DE VIAJES</t>
  </si>
  <si>
    <t>QUÍMICOS</t>
  </si>
  <si>
    <t>ACTUARIOS Y ESTADÍSTICOS</t>
  </si>
  <si>
    <t>AGRÓNOMOS SILVICULTORES ZOOTECNISTAS Y AFINES</t>
  </si>
  <si>
    <t>ARQUITECTOS PAISAJISTAS</t>
  </si>
  <si>
    <t>CARTÓGRAFOS Y TOPÓGRAFOS</t>
  </si>
  <si>
    <t>DISEÑADORES GRÁFICOS Y MULTIMEDIA</t>
  </si>
  <si>
    <t>PROFESIONALES DE MEDICINA TRADICIONAL Y ALTERNATIVA</t>
  </si>
  <si>
    <t>VETERINARIOS</t>
  </si>
  <si>
    <t>PROFESIONALES DE LA PUBLICISTA Y LA COMERCIALIZACIÓN.</t>
  </si>
  <si>
    <t>PROFESIONALES DE RELACIONES PÚBLICAS</t>
  </si>
  <si>
    <t>PROFESIONALES DE VENTAS TÉCNICAS Y MÉDICAS</t>
  </si>
  <si>
    <t>PROFESIONALES DE VENTAS DE INFORMACIÓN Y DE LAS TECNOLOGÍAS Y LAS COMUNICACIONES</t>
  </si>
  <si>
    <t>PROFESIONALES EN DERECHO NO CLASIFICADOS EN OTROS GRUPOS PRIMARIOS</t>
  </si>
  <si>
    <t>AUTORES Y OTROS ESCRITORES</t>
  </si>
  <si>
    <t>PERIODISTAS, COMENTARISTAS</t>
  </si>
  <si>
    <t>ESCULTORES PINTORES ARTISTAS Y AFINES</t>
  </si>
  <si>
    <t>COMPOSITORES MÚSICOS Y CANTANTES</t>
  </si>
  <si>
    <t>COREÓGRAFOS Y BAILARINES</t>
  </si>
  <si>
    <t>DIRECTORES Y PRODUCTORES DE CINE TEATRO Y AFINES</t>
  </si>
  <si>
    <t>ACTORES</t>
  </si>
  <si>
    <t>LOCUTORES DE RADIO TELEVISIÓN Y OTROS MEDIOS DE COMUNICACIÓN</t>
  </si>
  <si>
    <t>ARTISTAS CREATIVOS INTERPRETATIVOS NO CLASIFICADOS EN OTROS GRUPOS PRIMARIOS (PAYASOS MAGOS Y OTROS ARTISTAS NO CLASIFICADOS)</t>
  </si>
  <si>
    <t>DELINEANTE Y DIBUJANTES TÉCNICOS.</t>
  </si>
  <si>
    <t>TÉCNICOS EN OPTOMETRÍA Y ÓPTICAS</t>
  </si>
  <si>
    <t>TASADORES Y EVALUADORES, EVALUADORES DE BIENES RAÍCES.</t>
  </si>
  <si>
    <t>ORGANIZADOR DE CONFERENCIAS Y EVENTOS</t>
  </si>
  <si>
    <t>OPERADOR TURÍSTICO</t>
  </si>
  <si>
    <t>ATLETAS Y DEPORTISTAS</t>
  </si>
  <si>
    <t>ENTRENADORES, INSTRUCTORES Y ÁRBITROS DE ACTIVIDADES DEPORTIVAS</t>
  </si>
  <si>
    <t>INSTRUCTORES DE EDUCACIÓN FÍSICA Y ACTIVIDADES RECREATIVAS</t>
  </si>
  <si>
    <t>RECEPTORES DE APUESTA Y AFINES</t>
  </si>
  <si>
    <t>COBRADORES Y AFINES</t>
  </si>
  <si>
    <t>TELEFONISTAS</t>
  </si>
  <si>
    <t>ENTREVISTADORES DE ENCUESTAS DE INVESTIGACIONES DE MERCADO</t>
  </si>
  <si>
    <t>CODIFICADORES DE DATOS CORRECTORES DE PRUEBAS DE IMPRENTA Y AFINES</t>
  </si>
  <si>
    <t>GUÍA DE TURISMO</t>
  </si>
  <si>
    <t>MESEROS</t>
  </si>
  <si>
    <t>BÁRMANES</t>
  </si>
  <si>
    <t>PELUQUEROS</t>
  </si>
  <si>
    <t>ESPECIALISTAS EN TRATAMIENTOS DE BELLEZA Y AFINES</t>
  </si>
  <si>
    <t>SUPERVISORES DE MANTENIMIENTO Y LIMPIEZA EN OFICINAS HOTELES Y OTROS ESTABLECIMIENTOS</t>
  </si>
  <si>
    <t>CONSERJES Y AFINES</t>
  </si>
  <si>
    <t>MODELOS DE MODAS, ARTE Y PUBLICIDAD</t>
  </si>
  <si>
    <t>VENDEDORES DE MOSTRADORES TIENDAS Y AFINES</t>
  </si>
  <si>
    <t>VENDEDORES PUERTA A PUERTA</t>
  </si>
  <si>
    <t>VENDEDORES A TRAVÉS DE MEDIOS TECNOLÓGICOS</t>
  </si>
  <si>
    <t>VENDEDORES DE COMIDAS EN MOSTRADOR</t>
  </si>
  <si>
    <t>OTROS VENDEDORES NO CLASIFICADOS EN GRUPOS PRIMARIOS</t>
  </si>
  <si>
    <t>AGRICULTORES Y TRABAJADORES DE HUERTAS INVERNADEROS VIVEROS Y JARDINES</t>
  </si>
  <si>
    <t>AGRICULTORES Y TRABAJADORES CALIFICADOS DE CULTIVOS MIXTOS</t>
  </si>
  <si>
    <t>CRIADORES DE GANADO Y DE LA CRÍA DE ANIMALES DOMÉSTICOS, EXCEPTO AVES DE CORRAL</t>
  </si>
  <si>
    <t>AVICULTORES Y TRABAJADORES CALIFICADOS DE LA AVICULTURA, INCLUYE AVES DE CORRAL</t>
  </si>
  <si>
    <t>CRIADORES Y TRABAJADORES CALIFICADOS DE LA APICULTURA Y LA SERICULTURA</t>
  </si>
  <si>
    <t>CRIADORES Y TRABAJADORES PECUARIOS CALIFICADOS, AVICULTORES Y CRIADORES DE INSECTOS NO CLASIFICADOS EN OTROS GRUPOS PRIMARIOS.</t>
  </si>
  <si>
    <t>PRODUCTOS Y TRABAJADORES CALIFICADOS E EXPLOTACIONES AGROPECUARIAS MIXTAS CUYA PRODUCCIÓN SE DESTINA AL MERCADO, (SIEMBRA Y COSECHAS DE CAMPO, RECOLECCIÓN DE COSECHAS ETC.)</t>
  </si>
  <si>
    <t>TRABAJADORES DE EXPLOTACIÓN DE ACUICULTURA</t>
  </si>
  <si>
    <t>REPARACIÓN DE INSTRUMENTOS DE PRECISIÓN INCLUYE RELOJEROS Y JOYEROS</t>
  </si>
  <si>
    <t>FABRICANTES Y AFINADORES DE INSTRUMENTOS MUSICALES</t>
  </si>
  <si>
    <t>ALFAREROS Y CERAMISTAS</t>
  </si>
  <si>
    <t>ROTULISTAS, PINTORES DECORATIVOS Y GRABADORES</t>
  </si>
  <si>
    <t>PREIMPRESORES Y AFINES</t>
  </si>
  <si>
    <t>IMPRESORES</t>
  </si>
  <si>
    <t>ENCUADERNADORES Y AFINES</t>
  </si>
  <si>
    <t>TEJEDORES CON TELARES</t>
  </si>
  <si>
    <t>TEJEDORES CON AGUJAS</t>
  </si>
  <si>
    <t>OTROS TEJEDORES</t>
  </si>
  <si>
    <t>CESTERO MIMBRERAS</t>
  </si>
  <si>
    <t>SOMBREREROS ARTESANALES</t>
  </si>
  <si>
    <t>ARTESANOS DEL CUERO</t>
  </si>
  <si>
    <t>ARTESANOS DEL PAPEL</t>
  </si>
  <si>
    <t>CARNICEROS PESCADEROS Y AFINES</t>
  </si>
  <si>
    <t>PANADEROS, PASTELERO Y CONFITEROS</t>
  </si>
  <si>
    <t>OPERARIOS DE LA ELABORACIÓN DE PRODUCTOS LÁCTEOS</t>
  </si>
  <si>
    <t>OPERARIOS DE LA CONSERVACIÓN DE FRUTAS, LEGUMBRE, VERDURAS Y AFINES</t>
  </si>
  <si>
    <t>SASTRES, MODISTOS PELETEROS Y SOMBREREROS</t>
  </si>
  <si>
    <t>PATRONISTAS Y CORTADORES DE TELA CUERO Y AFINES</t>
  </si>
  <si>
    <t>COSTUREROS BORDADORES Y AFINES</t>
  </si>
  <si>
    <t>TAPICEROS COLCHONEROS Y AFINES</t>
  </si>
  <si>
    <t>TRABAJADORES QUE REALIZAN ARREGLOS FLORALES</t>
  </si>
  <si>
    <t>LAVANDERAS Y PLANCHADOR A MANO</t>
  </si>
  <si>
    <t>OTRO PERSONAL DE LIMPIEZA NO CLASIFICADO EN OTROS GRUPOS PRIMARIOS (LIMPIADOR DE PISCINAS, LIMPIADOR DE ALFOMBRAS, DRENAJES)</t>
  </si>
  <si>
    <t>EMPACADORES MANUALES</t>
  </si>
  <si>
    <t>SURTIDORES DE ESTANTERÍAS</t>
  </si>
  <si>
    <t>LECTORES DE MEDIDORES</t>
  </si>
  <si>
    <t>OTRAS OCUPACIONES ELEMENTALES NO CLASIFICADAS EN OTROS GRUPOS PRIMARIOS (ACOMODADORES DE ESPECTÁCULOS PÚBLICOS, GUARDARROPAS, ETC.)</t>
  </si>
  <si>
    <t>BIÓLOGO, EPIDEMIÓLOGO, BOTÁNICO, ZOÓLOGO Y AFINES</t>
  </si>
  <si>
    <t>PROFESIONALES DE LA PROTECCIÓN MEDIO AMBIENTAL</t>
  </si>
  <si>
    <t>INGENIEROS MECÁNICOS, AERONÁUTICO, AUTOMOTRIZ, DISEÑADOR DE MOTORES.</t>
  </si>
  <si>
    <t>INGENIEROS CATASTRALES, TOPÓGRAFOS, GEODESTAS Y AFINES</t>
  </si>
  <si>
    <t>INGENIERO TEXTIL, INGENIERO DE SEGURIDAD.</t>
  </si>
  <si>
    <t>MÉDICO GENERAL, MEDICO CLÍNICO</t>
  </si>
  <si>
    <t>MÉDICOS ESPECIALISTAS</t>
  </si>
  <si>
    <t>ODONTÓLOGOS</t>
  </si>
  <si>
    <t>FARMACÉUTICOS</t>
  </si>
  <si>
    <t>PROFESIONALES DE SEGURIDAD Y SALUD EN EL TRABAJO, HIGIENE LABORAL Y AMBIENTAL</t>
  </si>
  <si>
    <t>FISIOTERAPEUTAS</t>
  </si>
  <si>
    <t>DIETISTA, Y NUTRICIONISTA</t>
  </si>
  <si>
    <t>FONOAUDIÓLOGOS Y TERAPEUTAS</t>
  </si>
  <si>
    <t>OPTÓMETRAS</t>
  </si>
  <si>
    <t>OTROS PROFESIONALES DE LA SALUD NO CLASIFICADOS EN OTROS GRUPOS PRIMARIOS</t>
  </si>
  <si>
    <t>OPERADORES INCINERADORES INSTALACIONES DE TRATAMIENTO DE AGUA Y AFINES</t>
  </si>
  <si>
    <t>TÉCNICOS EN CONTROL DE PROCESOS NO CLASIFICADOS EN OTROS GRUPOS PRIMARLOS</t>
  </si>
  <si>
    <t>OPERADORES AUDIOMÉTRICOS, DE ESCÁNER ÓPTICO Y AFINES</t>
  </si>
  <si>
    <t>HIGIENISTA ASISTENTES ODONTOLÓGICOS DENTAL</t>
  </si>
  <si>
    <t>ASISTENTE MÉDICOS (ASISTENTE CLÍNICO, OFTÁLMICO, TÉCNICOS DE TRANSFUSIONES)</t>
  </si>
  <si>
    <t>INSPECTORES DE SEGURIDAD, SALUD EN EL TRABAJO , MEDIO AMBIENTAL Y AFINES</t>
  </si>
  <si>
    <t>TÉCNICOS EN ATENCIÓN PRE HOSPITALARIA (PARAMÉDICO)</t>
  </si>
  <si>
    <t>OTROS TÉCNICOS Y PROFESIONALES DEL NIVEL DE LA SALUD NO CLASIFICADOS EN OTROS GRUPOS PRIMARIOS (CONSEJEROS DE TERAPIA DE FAMILIA, PLANIFICACIÓN FAMILIAR, VIH)</t>
  </si>
  <si>
    <t>CAMARÓGRAFO, FOTÓGRAFO, OPERADOR EQUIPOS DE GRABACIÓN DE SONIDO</t>
  </si>
  <si>
    <t>DISEÑADORES Y DECORADORES DE INTERIORES</t>
  </si>
  <si>
    <t>TÉCNICOS EN GALERÍAS DE ARTES MUSEOS Y BIBLIOTECAS</t>
  </si>
  <si>
    <t>CHEF DE COCINA</t>
  </si>
  <si>
    <t>COCINEROS, PARRILLERO ASADOR DE CARNES</t>
  </si>
  <si>
    <t>PERSONAL DE SERVICIOS FUNERARIOS Y EMBALSAMADORES</t>
  </si>
  <si>
    <t>OTROS TRABAJADORES DE SERVICIOS PERSONALES TALES COMO ACOMPAÑANTES, TRABAJADORES SEXUALES, DAMAS DE COMPAÑÍA, GIGOLÓ, PROSTITUTAS.</t>
  </si>
  <si>
    <t>VENDEDORES EN KIOSCOS Y PUESTAS DE MERCADO</t>
  </si>
  <si>
    <t>VENDEDORES AMBULANTES DE ALIMENTOS PREPARADOS PARA CONSUMO INMEDIATO</t>
  </si>
  <si>
    <t>TRABAJADORES DE LOS CUIDADOS PERSONALES EN SERVICIOS DE SALUD, AUXILIARES DEL ÁREA DE LA SALUD.</t>
  </si>
  <si>
    <t>AGRICULTORES Y TRABAJADORES DE CULTIVOS EXTENSIVOS</t>
  </si>
  <si>
    <t>AGRICULTORES Y TRABAJADORES DE PLANTACIONES DE ÁRBOLES Y ARBUSTOS</t>
  </si>
  <si>
    <t>AVICULTORES Y TRABAJADORES CALIFICADOS DE LA AVICULTURA</t>
  </si>
  <si>
    <t>TRABAJADORES AGRÍCOLAS DE SUBSISTENCIA</t>
  </si>
  <si>
    <t>TRABAJADORES PECUARIOS DE SUBSISTENCIAS</t>
  </si>
  <si>
    <t>TRABAJADORES AGROPECUARIOS DE SUBSISTENCIA (RECOLECTA FRUTAS Y PLANTAS SILVESTRES)</t>
  </si>
  <si>
    <t>PESCADORES CAZADORES TRAMPEROS Y RECOLECTORES DE SUBSISTENCIA</t>
  </si>
  <si>
    <t>LABRANTES TRAZADORES Y GRABADORES DE PIEDRA</t>
  </si>
  <si>
    <t>CARPINTEROS DE ARMAR Y DE OBRA BLANCA</t>
  </si>
  <si>
    <t>ENCHAPADORES, PARQUETEROS Y COLOCADORES DE SUELOS</t>
  </si>
  <si>
    <t>REVOCADORES</t>
  </si>
  <si>
    <t>INSTALADORES DE MATERIAL AISLANTE E INSONORIZACIÓN</t>
  </si>
  <si>
    <t>FONTANERO DE INSTALADORES DE TUBERÍAS</t>
  </si>
  <si>
    <t>CHAPISTAS Y CALDEREROS</t>
  </si>
  <si>
    <t>APAREJADORES Y ESPALMADORES DE CABLES</t>
  </si>
  <si>
    <t>HERREROS Y FORJADORES</t>
  </si>
  <si>
    <t>HERRAMIENTITAS Y AFINES (FABRICANTES DE HERRAMIENTAS DE MANO, ARTÍCULOS DE FERRETERÍA)</t>
  </si>
  <si>
    <t>AJUSTADORES Y OPERADORES DE MÁQUINAS DE HERRAMIENTAS</t>
  </si>
  <si>
    <t>PULIDORES DE METALES Y AFILADORES DE HERRAMIENTAS</t>
  </si>
  <si>
    <t>MECÁNICOS Y REPARADORES DE VEHÍCULOS AUTOMOTORES</t>
  </si>
  <si>
    <t>MECÁNICOS Y REPARADORES SE SISTEMAS Y MOTORES DE AERONAVES</t>
  </si>
  <si>
    <t>MECÁNICOS Y REPARADORES DE MÁQUINAS AGRÍCOLAS E INDUSTRIALES</t>
  </si>
  <si>
    <t>REPARADORES E BICICLETAS Y AFINES</t>
  </si>
  <si>
    <t>SOPLADORES, MOLDEADORES, LAMINADORES CORTADORES Y PULIDORES DE VIDRIO</t>
  </si>
  <si>
    <t>TALLADOR DE PIEZAS ARTESANALES DE MADERA</t>
  </si>
  <si>
    <t>JOYEROS</t>
  </si>
  <si>
    <t>ORFEBRES Y PLATEROS</t>
  </si>
  <si>
    <t>BISUTERO</t>
  </si>
  <si>
    <t>ARTESANOS DEL HIERRO Y OTROS METALES</t>
  </si>
  <si>
    <t>ARTESANOS DE SEMILLAS Y CORTEZAS VEGETALES</t>
  </si>
  <si>
    <t>ARTESANOS DE OTROS MATERIALES NO CLASIFICADOS EN OTROS GRUPOS PRIMARIOS (TELA, PARAFINA, JABÓN, CUERNO, CERA, ETC.)</t>
  </si>
  <si>
    <t>ELECTRICISTAS DE OBRA Y AFINES</t>
  </si>
  <si>
    <t>AJUSTADORES ELECTRICISTAS INCLUYE REPARACIÓN DE APARATOS DE USO DOMÉSTICO.</t>
  </si>
  <si>
    <t>INSTALADORES Y REPARADORES DE LÍNEAS ELÉCTRICAS</t>
  </si>
  <si>
    <t>AJUSTADORES E INSTALADORES EN ELECTRÓNICA</t>
  </si>
  <si>
    <t>INSTALADORES Y REPARADORES EN TECNOLOGÍAS DE LA INFORMACIÓN Y LAS COMUNICACIONES</t>
  </si>
  <si>
    <t>PREPARADORES Y ELABORADORES DE CIGARRILLOS Y PRODUCTOS DEL TABACO</t>
  </si>
  <si>
    <t>OPERARIOS DEL TRATAMIENTO DE LA MADERA</t>
  </si>
  <si>
    <t>EBANISTAS Y CARPINTEROS</t>
  </si>
  <si>
    <t>AJUSTADORES Y OPERADORES DE MÁQUINAS PARA TRABAJAR MADERA</t>
  </si>
  <si>
    <t>ZAPATERO Y AFINES</t>
  </si>
  <si>
    <t>FABRICANTE DE QUESOS, LÁCTEOS</t>
  </si>
  <si>
    <t>TRABAJADORES CON MÁQUINAS PARA ELABORAR ALIMENTOS Y PRODUCTOS AFINES</t>
  </si>
  <si>
    <t>LAVADOR DE AUTOS, VEHÍCULOS</t>
  </si>
  <si>
    <t>TRABAJADORES DE JARDINERÍA Y HORTICULTURA</t>
  </si>
  <si>
    <t>AYUDANTE DE ELABORACIÓN DE ALIMENTOS Y BEBIDAS</t>
  </si>
  <si>
    <t>TRABAJADORES DE CARGA (BRACERO, COTEROS, ESTIBADORES CARGADORES DE CAMIONES)</t>
  </si>
  <si>
    <t>AYUDANTE DE COCINA</t>
  </si>
  <si>
    <t>ACARREADORES DE AGUA Y RECOLECTORES DE LEÑA</t>
  </si>
  <si>
    <t>INGENIEROS ELECTRICISTAS ELÉCTRICOS, ELECTRÓNICOS, DE TELECOMUNICACIONES Y AFINES</t>
  </si>
  <si>
    <t>INGENIEROS ELECTRÓNICOS</t>
  </si>
  <si>
    <t>INGENIEROS DE TELECOMUNICACIONES</t>
  </si>
  <si>
    <t>MÉDICO CIRUJANO GENERAL, PLÁSTICO, ANESTESIÓLOGO.</t>
  </si>
  <si>
    <t>OPERADORES DE INSTALACIONES DE REFINACIÓN DE PETRÓLEO Y GAS NATURAL</t>
  </si>
  <si>
    <t>CONTROLADORES DE PROCESOS DE PRODUCCIÓN DE METALES</t>
  </si>
  <si>
    <t>MAQUINISTAS EN NAVEGACIÓN</t>
  </si>
  <si>
    <t>TRABAJADORES DE LA NAVEGACIÓN DE BUQUES Y EMBARCACIONES</t>
  </si>
  <si>
    <t>PILOTOS DE AVIACIÓN Y AFINES</t>
  </si>
  <si>
    <t>TÉCNICOS EN SEGURIDAD AERONÁUTICA</t>
  </si>
  <si>
    <t>TRABAJADORES DE SERVICIOS DE TRANSPORTE</t>
  </si>
  <si>
    <t>INSTRUCTORES DE CONDUCCIÓN</t>
  </si>
  <si>
    <t>VENDEDORES DE COMBUSTIBLE INCLUYE MONTALLANTERO, CAMBIADOR DE ACEITE, ENGRASE Y AFINES</t>
  </si>
  <si>
    <t>AGRICULTORES Y TRABAJADORES CALIFICADOS PARA PLANTACIONES DE ÁRBOLES Y ARBUSTOS (PODADOR Y RECOLECTOR)</t>
  </si>
  <si>
    <t>TRABAJADOR FORESTAL CALIFICADOS Y AFINES</t>
  </si>
  <si>
    <t>PESCADORES DE AGUA DULCE Y EN AGUAS COSTERAS</t>
  </si>
  <si>
    <t>PESCADORES DE ALTAMAR</t>
  </si>
  <si>
    <t>CAZADORES Y TRAMPEROS</t>
  </si>
  <si>
    <t>MECÁNICOS MONTADORES DE AIRE ACONDICIONADO Y REFRIGERACIÓN</t>
  </si>
  <si>
    <t>PINTORES Y EMPAPELADORES</t>
  </si>
  <si>
    <t>BARNIZADORES Y AFINES</t>
  </si>
  <si>
    <t>SOLDADORES Y OXICORTADORES</t>
  </si>
  <si>
    <t>APELAMBRADORES, PELLEJEROS Y CURTIDORES EN TRATAMIENTO DE PIELES Y PELOS DE ANIMALES</t>
  </si>
  <si>
    <t>MAQUINISTAS DE LOCOMOTORAS</t>
  </si>
  <si>
    <t>GUARDAFRENOS, GUARDAGUJAS Y AGENTES DE MANIOBRAS</t>
  </si>
  <si>
    <t>CONDUCTORES DE MOTOCICLETAS</t>
  </si>
  <si>
    <t>CONDUCTORES DE CAMIONETAS Y VEHÍCULOS LIVIANOS</t>
  </si>
  <si>
    <t>CONDUCTORES DE TAXIS</t>
  </si>
  <si>
    <t>CONDUCTORES DE BUSES MICROBUSES Y TRANVÍAS</t>
  </si>
  <si>
    <t>CONDUCTORES DE CAMIONES Y VEHÍCULOS PESADOS</t>
  </si>
  <si>
    <t>TRABAJADORES DE MAQUINARIA AGRÍCOLA Y FORESTAL MÓVIL</t>
  </si>
  <si>
    <t>TRABAJADORES DE GRÚAS APARATOS ELEVADORES Y AFINES</t>
  </si>
  <si>
    <t>OPERADORES DE MONTACARGAS</t>
  </si>
  <si>
    <t>CONDUCTORES DE VEHÍCULOS ACCIONADO A PEDAL O A BRAZO</t>
  </si>
  <si>
    <t>MENSAJEROS MANDADEROS MALETEROS Y REPARTIDORES</t>
  </si>
  <si>
    <t>PERSONAS QUE REALIZAN TRABAJOS VARIOS</t>
  </si>
  <si>
    <t>INGENIEROS CIVILES.</t>
  </si>
  <si>
    <t>INGENIEROS MEDIO AMBIENTALES</t>
  </si>
  <si>
    <t>INGENIERO MARINO</t>
  </si>
  <si>
    <t>INGENIERO QUÍMICO</t>
  </si>
  <si>
    <t>INGENIEROS DE MINAS METALÚRGICOS Y AFINES</t>
  </si>
  <si>
    <t>INGENIERO DE TRÁFICO, INGENIERO DE ENERGÍA NUCLEAR, INGENIERO DE SALVAMENTO MARÍTIMO.</t>
  </si>
  <si>
    <t>ARQUITECTOS CONSTRUCTORES</t>
  </si>
  <si>
    <t>MÉDICO ESPECIALISTA EN MEDICINA NUCLEAR, MÉDICO RADIÓLOGO, MÉDICO PATÓLOGO FORENSE.</t>
  </si>
  <si>
    <t>PROFESIONALES EN DERECHO NO CLASIFICADOS EN OTROS GRUPOS PRIMARLOS QUE ATIENDEN VÍCTIMAS</t>
  </si>
  <si>
    <t>PROFESIONALES DEL TRABAJO SOCIAL, CONSEJEROS, PSICÓLOGOS PARA ATENCIÓN A VÍCTIMAS</t>
  </si>
  <si>
    <t>ARTISTAS CREATIVOS INTERPRETATIVOS NO CLASIFICADOS EN OTROS GRUPOS PRIMARLOS INCLUYE (ACRÓBATA, EQUILIBRISTA, TRAPECISTA, TORERO Y OTRAS OCUPACIONES RELACIONADA CON ESPECTÁCULOS PÚBLICOS EN ACTIVIDADES EXTREMAS)</t>
  </si>
  <si>
    <t>DELINEANTE DE ARQUITECTURA, DIBUJANTE TÉCNICO, CON INTERVENCIÓN DIRECTA EN OBRAS</t>
  </si>
  <si>
    <t>CONTROLADORES DE INSTALACIONES DE PROCESAMIENTO DE PRODUCTOS QUÍMICOS, FILTRACIÓN Y SEPARACIÓN DE SUSTANCIA QUÍMICAS, PROCESOS QUÍMICOS.</t>
  </si>
  <si>
    <t>CONTROLADOR DE TRÁFICO AÉREO Y MARÍTIMO</t>
  </si>
  <si>
    <t>RADIÓLOGO ORAL, OPERADOR DE EQUIPO AUDIOMÉTRICO, DE ESCÁNER ÓPTICO</t>
  </si>
  <si>
    <t>DETECTIVE PRIVADO</t>
  </si>
  <si>
    <t>ATLETAS Y DEPORTISTAS (DEPORTE EXTREMO)</t>
  </si>
  <si>
    <t>CONTROLADORES ADMINISTRATIVOS DE TRÁFICO AÉREO</t>
  </si>
  <si>
    <t>BOMBEROS Y RESCATISTAS</t>
  </si>
  <si>
    <t>ESCOLTA, GUARDAESPALDAS</t>
  </si>
  <si>
    <t>CONSTRUCTORES DE CASAS</t>
  </si>
  <si>
    <t>ALBAÑILES</t>
  </si>
  <si>
    <t>OPERARIOS EN CEMENTO ARMADO ENFOSCADORES Y AFINES</t>
  </si>
  <si>
    <t>OFICIALES DE LA CONSTRUCCIÓN DE OBRA GRUESA Y AFINES NO CLASIFICADOS EN GRUPOS PRIMARIOS (DEMOLICIÓN, REPARACIÓN Y MANTENIMIENTO DE FACHADAS, ARMADO DE ANDAMIOS, OPERADOS DE-CONSTRUCCIÓN EDIFICIOS DE GRAN ALTURA)</t>
  </si>
  <si>
    <t>TECHADORES</t>
  </si>
  <si>
    <t>CRISTALEROS</t>
  </si>
  <si>
    <t>LIMPIADORES DE FACHADAS, DESHOLLINADORES.</t>
  </si>
  <si>
    <t>MOLDEADORES Y MACHEROS, FUNDICIÓN DE METALES</t>
  </si>
  <si>
    <t>SOLDADORES Y OXICORTADORES (CORTAN METALES CON GAS O ARCO ELÉCTRICO)</t>
  </si>
  <si>
    <t>CHAPISTAS CALDEREROS HORNEROS-EXPOSICIÓN ALTAS TEMPERATURAS</t>
  </si>
  <si>
    <t>MONTADORES DE ESTRUCTURAS METÁLICAS</t>
  </si>
  <si>
    <t>PERSONAL DE SERVICIOS DE PROTECCIÓN NO CLASIFICADOS EN OTROS GRUPOS PRIMARIOS (SALVAVIDAS, SOCORRISTAS)</t>
  </si>
  <si>
    <t>BUZOS</t>
  </si>
  <si>
    <t>FUMIGADORES Y OTROS CONTROLADORES DE PLAGAS Y MALAS HIERBAS</t>
  </si>
  <si>
    <t>TRABAJADORES E OFICIOS RELACIONADOS NO CLASIFICADOS EN OTROS GRUPOS PRIMARIOS TALES COMO LOS QUE MANIPULAN JUEGOS PIROTÉCNICOS.</t>
  </si>
  <si>
    <t>TRABAJADORES DE MÁQUINAS DE MOVIMIENTOS DE TIERRA CONSTRUCCIONES DE VÍAS Y AFINES</t>
  </si>
  <si>
    <t>LIMPIADORES DE VENTANAS</t>
  </si>
  <si>
    <t>CLASIFICADORES DE DESECHOS</t>
  </si>
  <si>
    <t>TRABAJADORES DE MINAS Y CANTERAS</t>
  </si>
  <si>
    <t>TRABAJADORES DE OBRAS PÚBLICAS Y MANTENIMIENTO</t>
  </si>
  <si>
    <t>TRABAJADORES DE LA CONSTRUCCIÓN</t>
  </si>
  <si>
    <t>BRACERO, COTEROS, ESTIBADORES DE EMBARCACIONES AÉREAS, MARÍTIMAS Y/O FLUVIALES</t>
  </si>
  <si>
    <t>RECOLECTORES DE BASURA Y MATERIAL RECICLABLE</t>
  </si>
  <si>
    <t>BARRENDEROS Y AFINES</t>
  </si>
  <si>
    <t>Con la firma contenida en el numeral V el afiliado manifiesta la veracidad de la información registrada y de las autorizaciones contenidas en el capítulo VII DEL FORMULARIO</t>
  </si>
  <si>
    <t>4. Apellidos y nombres</t>
  </si>
  <si>
    <t>II. DATOS BÁSICOS DE IDENTIFICACIÓN DEL AFILIADO</t>
  </si>
  <si>
    <t>A. Afiliación</t>
  </si>
  <si>
    <t>1. Tipo de Trámie</t>
  </si>
  <si>
    <t>2. Tipo de Afiliación</t>
  </si>
  <si>
    <t>Individual</t>
  </si>
  <si>
    <t>7. SEXO</t>
  </si>
  <si>
    <t>8. Fecha Nacimiento</t>
  </si>
  <si>
    <t>9. Entidad Promotora de Salud - EPS</t>
  </si>
  <si>
    <t>10. Administradora de Pensiones</t>
  </si>
  <si>
    <t>11. Ingreso base de cotización - IBC</t>
  </si>
  <si>
    <t>12. Residencia</t>
  </si>
  <si>
    <t>13. Modalidad</t>
  </si>
  <si>
    <t>12. Corrección de datos básicos de identificación</t>
  </si>
  <si>
    <t>13. Cambio de ocupación u oficio del afiliado</t>
  </si>
  <si>
    <t>14. Traslado de ARL</t>
  </si>
  <si>
    <t>15. Fotocopia del documento de identificación.</t>
  </si>
  <si>
    <t>16. Formato diligenciado de la identificación de peligros.</t>
  </si>
  <si>
    <t>17. Certificado de resultados del examen pre-ocupacional</t>
  </si>
  <si>
    <t>14. Código de la ocupación u oficio</t>
  </si>
  <si>
    <t>B. Reporte de Novedades</t>
  </si>
  <si>
    <t>15. Clase de Riesgo</t>
  </si>
  <si>
    <t>16. Sitio De Trabajo</t>
  </si>
  <si>
    <t>17. Fecha Inicial</t>
  </si>
  <si>
    <t>18. Fecha Final</t>
  </si>
  <si>
    <t>19. Jornada estalecida</t>
  </si>
  <si>
    <t>20. Tipo de Novedad</t>
  </si>
  <si>
    <t>Teléfono Celular</t>
  </si>
  <si>
    <t>V. DATOS DE REPORTE DE LA NOVEDAD</t>
  </si>
  <si>
    <t>IV. DATOS RELACIONADOS CON EL SITIO DE TRABAJO O DEL LUGAR DONDE SE REALIZA LA PRÁCTICA FORMATIVA</t>
  </si>
  <si>
    <t>VI. DECLARACIONES Y AUTORIZACIONES</t>
  </si>
  <si>
    <t>VII. FIRMAS</t>
  </si>
  <si>
    <t xml:space="preserve">CPS-F-216 V5 06/2023
</t>
  </si>
  <si>
    <t>FORMULARIO UNICO DE AFILIACIÓN Y REPORTE DE NOVEDADES DE TRABAJADORES INDEPENDIENTES VOLUNTARIOS</t>
  </si>
  <si>
    <t>INSTRUCTIVO DE DILIGENCIAMIENTO DEL FORMULARIO DE AFILIACIÓN Y NOVEDADES DEL TRABAJADOR INDEPENDIENTE VOLUNTARIO</t>
  </si>
  <si>
    <t>1. Tipo de trámite (Marque el tipo de trámite Afiliación o Repote Novedades)</t>
  </si>
  <si>
    <t>Afiliación:Se debe seleccionar esta opción cunado se registra una afiliación al SGRL, en condición de traajador dependiente, trabajador independiente o estudiante, siempre que se cumplan las condiciones para ello.</t>
  </si>
  <si>
    <t>Reporte de novedades. Esta opción se da cuando se registra un retiro o algún cambio en los datos básico de identificación o complementarios del afiliado o del responsable de la afiliación o se registran cambios en la información según el / los tipos(s) de novedad(es)</t>
  </si>
  <si>
    <t>Independiente</t>
  </si>
  <si>
    <t>2. Tipo de Afiliado: Marque el tipo de Afiliación</t>
  </si>
  <si>
    <t>Independiente: Si el afiliado no esá vinculado a un empleador mediante un contrato de trabajo o una relación laboral legal o reglamentaria y por tanto el pago de los aportes al SGRL se encuentra a su cargo, salvo que el contratante realice una actividad clasificada con riesgo IV O V, tal como lo establece el artículo 13 del Decreto número 723 de 2013 compilado en el Decreto 1072 de 2015 o norma que la modifique o sustituya.
Independiente voluntario a riesgo laborales. Persona natural que realiza una actividad económica o presta sus servicios de manera personal y por cuenta y riesgo y tenga ingresos iguales o superiores 1smmlv tal como lo establece el Decreto 780 de 2016 y el Decreto 1072 de 2015 o nomra que la modifique o sustituya</t>
  </si>
  <si>
    <r>
      <rPr>
        <b/>
        <sz val="11"/>
        <color theme="8" tint="-0.499984740745262"/>
        <rFont val="Calibri"/>
        <family val="2"/>
        <scheme val="minor"/>
      </rPr>
      <t>Código</t>
    </r>
    <r>
      <rPr>
        <sz val="11"/>
        <color theme="8" tint="-0.499984740745262"/>
        <rFont val="Calibri"/>
        <family val="2"/>
        <scheme val="minor"/>
      </rPr>
      <t>: Dato Obligatorio. Conforme a la opción marcada identifique y escriba el código corresondientes de acuerdo son la siguiente opción:</t>
    </r>
  </si>
  <si>
    <r>
      <t xml:space="preserve">4. Apellidos y nombres: </t>
    </r>
    <r>
      <rPr>
        <sz val="11"/>
        <color theme="8" tint="-0.499984740745262"/>
        <rFont val="Calibri"/>
        <family val="2"/>
        <scheme val="minor"/>
      </rPr>
      <t>estos datos deben ser registrados en las casillas correspondientes, en forma idéntica a como aparecen en el documento de identificación.
* Primer apellido
* Segundo Apellido
* Primer nombre
* Segundo nombre (Cuando aplique)</t>
    </r>
  </si>
  <si>
    <r>
      <t xml:space="preserve">2. Tipo de documento de identificación: </t>
    </r>
    <r>
      <rPr>
        <sz val="11"/>
        <color theme="8" tint="-0.499984740745262"/>
        <rFont val="Calibri"/>
        <family val="2"/>
        <scheme val="minor"/>
      </rPr>
      <t>dato obligatorio. Debe colocar en el espacio el código que corresponde al documento con el cual se va a identificar, de acuerdo con las siguientes opciones:</t>
    </r>
  </si>
  <si>
    <t>Datos Personal</t>
  </si>
  <si>
    <t>Estos datos deben registrarse para el afiliado al SGRL, según corresponda.</t>
  </si>
  <si>
    <t>9. Entidad Promotora de Salud - EPS: Escriba el nombre de la Entidad Promotora de Salud (EPS) en la cual se encuentra inscrita</t>
  </si>
  <si>
    <t>10. Administradora de Pensiones. Registr el nombre de la entidad administradora de pensiones donde se encuentra afiliado</t>
  </si>
  <si>
    <t>11. Ingreso base de cotización - (IBC): Registre el valor del salario o del ingreso mensual sobre el cual se va a pagar los aportes al SGRL. El valor señaladodebe ser igual o mayor a 1 SMLMV y menor o igual a 25 SMLMV.</t>
  </si>
  <si>
    <t>12. Ubicación / Sede Principal: Estos datos aplican para quién realiza la afiliación.
- Dirección, teléfono fijo. Teléfono celular, correo electrónico ,  Municipio / Distrito, Zon: Urbana o Rural donde se ubia la residencia, Localidad /comuna si existen en su ciudad, Departamento. en el caso de bogotá, D.C., debe escribir en el campo departamento: Bogotá D.C.</t>
  </si>
  <si>
    <t>Presencial: Trabajo que una persona realiza para una empresa en la sede de la misma.</t>
  </si>
  <si>
    <t>Teletrabajo: Trabajo que una persona realiza para una empresa desde un lugar alejado de la sede de ésta (habitualmente su propio domicilio), por medio de un sistema de telecomunicación.</t>
  </si>
  <si>
    <r>
      <t xml:space="preserve">15. Clase de riesgo: </t>
    </r>
    <r>
      <rPr>
        <sz val="11"/>
        <color theme="8" tint="-0.499984740745262"/>
        <rFont val="Calibri"/>
        <family val="2"/>
        <scheme val="minor"/>
      </rPr>
      <t>dato obligatorio. Identifica y marca con una X la clase de riesgo de quien realiza la afiliación al Sistema General de Riesgos Laborales (SGRL), de acuerdo con las siguientes opciones:</t>
    </r>
  </si>
  <si>
    <t>13. Modalidad del afiliado</t>
  </si>
  <si>
    <r>
      <t xml:space="preserve">14. Código de la ocupación u oficio: </t>
    </r>
    <r>
      <rPr>
        <sz val="11"/>
        <color theme="8" tint="-0.499984740745262"/>
        <rFont val="Calibri"/>
        <family val="2"/>
        <scheme val="minor"/>
      </rPr>
      <t>Registre según corresponda, el código que se encuentra asignado en la tabla de ocupaciones u oficios para el SGRL.</t>
    </r>
  </si>
  <si>
    <t>16. Sitio De Trabajo: Estos datos aplican para el sitio donde desarrollará la actividad.
- Dirección, teléfono fijo. Teléfono celular, correo electrónico ,  Municipio / Distrito, Zon: Urbana o Rural donde se ubia la residencia, Localidad /comuna si existen en su ciudad, Departamento. en el caso de bogotá, D.C., debe escribir en el campo departamento: Bogotá D.C.</t>
  </si>
  <si>
    <t>17. Fecha Inicial: Registra la fecha de inicio del contrato en formato dia, mes, año.</t>
  </si>
  <si>
    <t>18. Fecha Final: Registrar la fecha final del contrato en formato día, mes, año.</t>
  </si>
  <si>
    <t>19. Jornada estalecida para ejeuctar el trabajo o la práctica formativa</t>
  </si>
  <si>
    <t>B</t>
  </si>
  <si>
    <t>C</t>
  </si>
  <si>
    <t>Jornada Única</t>
  </si>
  <si>
    <t>Horario de ejecución de las actividades: Marque con una "x" los días de la semana en que se ejecutará la actividad contatada.</t>
  </si>
  <si>
    <r>
      <t xml:space="preserve">20. Tipo de Novedad: </t>
    </r>
    <r>
      <rPr>
        <sz val="11"/>
        <color theme="8" tint="-0.499984740745262"/>
        <rFont val="Calibri"/>
        <family val="2"/>
        <scheme val="minor"/>
      </rPr>
      <t>marque con una "x" el tipo de novedad a reportar según las siguientes opciones</t>
    </r>
  </si>
  <si>
    <t>Ingreso</t>
  </si>
  <si>
    <t>Retiro por muerte del Afiliado</t>
  </si>
  <si>
    <t>Incapacidad temporal por enfermedad general</t>
  </si>
  <si>
    <t>Incapacidad por accidente de trabajao o enfermedad profesional</t>
  </si>
  <si>
    <t>Vacaciones, licencia remunerada</t>
  </si>
  <si>
    <t>Suspensión del contrato de trabajo o práctica formativa y licencias</t>
  </si>
  <si>
    <t>Licencia de maternidad o paternidad</t>
  </si>
  <si>
    <t>Modificación datos básicos de identificación del afiliado</t>
  </si>
  <si>
    <t>Actualización y corrección datos complementarios del afiliado</t>
  </si>
  <si>
    <t>Modificación ingreso base de cotización</t>
  </si>
  <si>
    <t>Corrección de datos básicos de identificación</t>
  </si>
  <si>
    <t>Cambio de ocupación u oficio del afiliado</t>
  </si>
  <si>
    <t>ANEXOS</t>
  </si>
  <si>
    <t>Marque con una X las autorizaciones los que apliquen</t>
  </si>
  <si>
    <t>CPS-F-03 V5 06/2023</t>
  </si>
  <si>
    <t>23/06/2023-1425-NT-P-39-00039_V2_06/2023-D001 referencia es la nota 23/06/2023-1425-NT-P-39-00039_V3_06/2023</t>
  </si>
  <si>
    <t xml:space="preserve">23/06/2023-1425-NT-P-39-00039_V2_06/2023-D001 referencia es la nota 23/06/2023-1425-NT-P-39-00039_V3_06/2023     </t>
  </si>
  <si>
    <t>Transgénero</t>
  </si>
  <si>
    <t>M/F/T</t>
  </si>
  <si>
    <t>Trabajo en Casa</t>
  </si>
  <si>
    <t>Trabajo Remoto</t>
  </si>
  <si>
    <t>Dependiente Veterano de la fuerza publica</t>
  </si>
  <si>
    <t>3.1</t>
  </si>
  <si>
    <r>
      <rPr>
        <b/>
        <sz val="11"/>
        <color theme="8" tint="-0.499984740745262"/>
        <rFont val="Calibri"/>
        <family val="2"/>
        <scheme val="minor"/>
      </rPr>
      <t>Modalidad</t>
    </r>
    <r>
      <rPr>
        <sz val="11"/>
        <color theme="8" tint="-0.499984740745262"/>
        <rFont val="Calibri"/>
        <family val="2"/>
        <scheme val="minor"/>
      </rPr>
      <t>: Indica si la modalidad de trabajo que se realiza es  Presencial, Teletrabajo, Trabajo en Casa o Trabajo remoto.</t>
    </r>
  </si>
  <si>
    <r>
      <rPr>
        <b/>
        <sz val="11"/>
        <color theme="8" tint="-0.499984740745262"/>
        <rFont val="Calibri"/>
        <family val="2"/>
        <scheme val="minor"/>
      </rPr>
      <t>Código de tipo de trabajador:</t>
    </r>
    <r>
      <rPr>
        <sz val="11"/>
        <color theme="8" tint="-0.499984740745262"/>
        <rFont val="Calibri"/>
        <family val="2"/>
        <scheme val="minor"/>
      </rPr>
      <t xml:space="preserve"> si en la casilla de tipo de trabajador marcaste dependiente o estudiante, indica el código del tipo de trabajador cotizante que corresponda, de acuerdo a la pestaña "código de tipo de trabajador" de este documento. </t>
    </r>
    <r>
      <rPr>
        <sz val="11"/>
        <color rgb="FFFF0000"/>
        <rFont val="Calibri"/>
        <family val="2"/>
        <scheme val="minor"/>
      </rPr>
      <t>De acuerdo a Resolución 978 de 2023, para trabajadores Dependientes y estudiantes</t>
    </r>
  </si>
  <si>
    <t>08</t>
  </si>
  <si>
    <t>Pagador de aportes de los concejales municipales o distritales</t>
  </si>
  <si>
    <t>Pagador Subsistema Nacional de Voluntarios en Primera Respuesta.</t>
  </si>
  <si>
    <t>13</t>
  </si>
  <si>
    <t>C. Trabajo en Casa</t>
  </si>
  <si>
    <t>D. Trabajo Remoto</t>
  </si>
  <si>
    <t>Permiso de Protección Temporal, es un mecanismo de regulación migratoria y documento de identificación, que autoriza a los migrantes venezolanos a permanecer en el territorio nacional en condiciones de regularidad migratoria especiales, y a ejercer durante si vigencia, cualquier actividad u ocupacional legal en el pais, incluidas aquellas que se desarrollen en virtud de una vinculación o de contrato laboral, sin prejuicio del cumplimiento de los requisitos establecidos en el ordenamiento jurídico colombiano para el ejercicio de las actividades reguladas. Decreto 2016 de 2021.</t>
  </si>
  <si>
    <t>Trabajo en casa: Es la habilitación al servidor público o trabajador del sector privado para desempeñar ransitoriamente sus funciones o actividades laborales por fuera del sitio donde habitualmenten las realiza, sin modificar la naturaleza del contrato o relación laboral, o legal y reglamentaria respectiva, ni tampoco desmejorar las condiciones del contrato laboral, cuando se presenten circunstancias ocasionales, excepcionales o especiales que impidan que el trabajador pueda realizar sus funciones en su lugar de trabajo, privilegiando el uso de las tecnologías de la información y las comunicaciones.</t>
  </si>
  <si>
    <t>Trabajo remoto: Forma de ejecución del contrato de trabajo en la cual toda la relación laboral, desde su inicio hasta su terminación, se debe realizar de manera remota mediante la utilización de tecnologías de la información y las telecomunicaciones u otro medio o mecanismo, donde el empleador y trabajador no interactúan físicamente a los largo de la vinculación contractual. En todo caso, esta forma de ejecuión no comparte los elementos constitutivos y regulados para el teletrabajo y/o trabajo en casa y las normas que lo modifiquen.</t>
  </si>
  <si>
    <t>D.</t>
  </si>
  <si>
    <t>T</t>
  </si>
  <si>
    <t>TRABAJO EN CASA</t>
  </si>
  <si>
    <t>TRABAJO REMOTO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</si>
</sst>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quot;$&quot;\ * #,##0.00_);_(&quot;$&quot;\ * \(#,##0.00\);_(&quot;$&quot;\ * &quot;-&quot;??_);_(@_)"/>
    <numFmt numFmtId="165" formatCode="_(* #,##0.00_);_(* \(#,##0.00\);_(* &quot;-&quot;??_);_(@_)"/>
    <numFmt numFmtId="166" formatCode="_ * #,##0.00_ ;_ * \-#,##0.00_ ;_ * &quot;-&quot;??_ ;_ @_ "/>
    <numFmt numFmtId="167" formatCode="_ &quot;$&quot;\ * #,##0.00_ ;_ &quot;$&quot;\ * \-#,##0.00_ ;_ &quot;$&quot;\ * &quot;-&quot;??_ ;_ @_ "/>
    <numFmt numFmtId="168" formatCode="_(* #,##0_);_(* \(#,##0\);_(* &quot;-&quot;??_);_(@_)"/>
    <numFmt numFmtId="169" formatCode="_(&quot;$&quot;\ * #,##0_);_(&quot;$&quot;\ * \(#,##0\);_(&quot;$&quot;\ * &quot;-&quot;??_);_(@_)"/>
    <numFmt numFmtId="170" formatCode="0;[Red]0"/>
    <numFmt numFmtId="171" formatCode="_(* #,##0_);_(* \(#,##0\);_(* \-_);_(@_)"/>
    <numFmt numFmtId="172" formatCode="_-* #,##0_-;\-* #,##0_-;_-* \-_-;_-@_-"/>
    <numFmt numFmtId="173" formatCode="_(* #,##0.00_);_(* \(#,##0.00\);_(* \-??_);_(@_)"/>
    <numFmt numFmtId="174" formatCode="_(&quot;$ &quot;* #,##0_);_(&quot;$ &quot;* \(#,##0\);_(&quot;$ &quot;* \-_);_(@_)"/>
  </numFmts>
  <fonts count="59">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Verdana   "/>
    </font>
    <font>
      <b/>
      <sz val="11"/>
      <color theme="8" tint="-0.499984740745262"/>
      <name val="Calibri"/>
      <family val="2"/>
      <scheme val="minor"/>
    </font>
    <font>
      <sz val="11"/>
      <color theme="8" tint="-0.499984740745262"/>
      <name val="Calibri"/>
      <family val="2"/>
      <scheme val="minor"/>
    </font>
    <font>
      <i/>
      <sz val="11"/>
      <color theme="8" tint="-0.499984740745262"/>
      <name val="Calibri"/>
      <family val="2"/>
      <scheme val="minor"/>
    </font>
    <font>
      <sz val="10"/>
      <color theme="0"/>
      <name val="Calibri"/>
      <family val="2"/>
      <scheme val="minor"/>
    </font>
    <font>
      <b/>
      <sz val="10"/>
      <color theme="8" tint="-0.499984740745262"/>
      <name val="Calibri"/>
      <family val="2"/>
      <scheme val="minor"/>
    </font>
    <font>
      <sz val="10"/>
      <color theme="8" tint="-0.499984740745262"/>
      <name val="Calibri"/>
      <family val="2"/>
      <scheme val="minor"/>
    </font>
    <font>
      <b/>
      <sz val="12"/>
      <color theme="8" tint="-0.499984740745262"/>
      <name val="Calibri"/>
      <family val="2"/>
      <scheme val="minor"/>
    </font>
    <font>
      <b/>
      <sz val="14"/>
      <color theme="8" tint="-0.499984740745262"/>
      <name val="Calibri"/>
      <family val="2"/>
      <scheme val="minor"/>
    </font>
    <font>
      <sz val="12"/>
      <color theme="8" tint="-0.499984740745262"/>
      <name val="Calibri"/>
      <family val="2"/>
      <scheme val="minor"/>
    </font>
    <font>
      <b/>
      <sz val="11"/>
      <color rgb="FFFF0000"/>
      <name val="Calibri"/>
      <family val="2"/>
      <scheme val="minor"/>
    </font>
    <font>
      <sz val="11"/>
      <color theme="0"/>
      <name val="Calibri"/>
      <family val="2"/>
      <scheme val="minor"/>
    </font>
    <font>
      <b/>
      <sz val="16"/>
      <color theme="8" tint="-0.499984740745262"/>
      <name val="Calibri"/>
      <family val="2"/>
      <scheme val="minor"/>
    </font>
    <font>
      <b/>
      <sz val="11"/>
      <color theme="0"/>
      <name val="Calibri"/>
      <family val="2"/>
      <scheme val="minor"/>
    </font>
    <font>
      <sz val="16"/>
      <color theme="8" tint="-0.499984740745262"/>
      <name val="Calibri"/>
      <family val="2"/>
      <scheme val="minor"/>
    </font>
    <font>
      <b/>
      <sz val="14"/>
      <color rgb="FFFF0000"/>
      <name val="Calibri"/>
      <family val="2"/>
      <scheme val="minor"/>
    </font>
    <font>
      <b/>
      <i/>
      <sz val="11"/>
      <color theme="8" tint="-0.499984740745262"/>
      <name val="Calibri"/>
      <family val="2"/>
      <scheme val="minor"/>
    </font>
    <font>
      <b/>
      <sz val="10"/>
      <color rgb="FFFF0000"/>
      <name val="Calibri"/>
      <family val="2"/>
      <scheme val="minor"/>
    </font>
    <font>
      <sz val="11"/>
      <color indexed="8"/>
      <name val="Gill Sans MT"/>
      <family val="2"/>
    </font>
    <font>
      <sz val="11"/>
      <name val="Gill Sans MT"/>
      <family val="2"/>
    </font>
    <font>
      <sz val="11"/>
      <color theme="2" tint="-0.89999084444715716"/>
      <name val="Gill Sans MT"/>
      <family val="2"/>
    </font>
    <font>
      <b/>
      <sz val="14"/>
      <color indexed="8"/>
      <name val="Gill Sans MT"/>
      <family val="2"/>
    </font>
    <font>
      <sz val="11"/>
      <color indexed="9"/>
      <name val="Gill Sans MT"/>
      <family val="2"/>
    </font>
    <font>
      <sz val="11"/>
      <color theme="0"/>
      <name val="Gill Sans MT"/>
      <family val="2"/>
    </font>
    <font>
      <sz val="10"/>
      <color indexed="8"/>
      <name val="Arial"/>
      <family val="2"/>
    </font>
    <font>
      <sz val="10"/>
      <color theme="0"/>
      <name val="Gill Sans MT"/>
      <family val="2"/>
    </font>
    <font>
      <b/>
      <sz val="11"/>
      <color indexed="8"/>
      <name val="Gill Sans MT"/>
      <family val="2"/>
    </font>
    <font>
      <b/>
      <i/>
      <sz val="11"/>
      <color indexed="8"/>
      <name val="Gill Sans MT"/>
      <family val="2"/>
    </font>
    <font>
      <i/>
      <sz val="11"/>
      <color indexed="8"/>
      <name val="Gill Sans MT"/>
      <family val="2"/>
    </font>
    <font>
      <b/>
      <sz val="11"/>
      <name val="Gill Sans MT"/>
      <family val="2"/>
    </font>
    <font>
      <b/>
      <sz val="11"/>
      <color indexed="10"/>
      <name val="Gill Sans MT"/>
      <family val="2"/>
    </font>
    <font>
      <b/>
      <sz val="8"/>
      <name val="Gill Sans MT"/>
      <family val="2"/>
    </font>
    <font>
      <b/>
      <sz val="8"/>
      <color indexed="10"/>
      <name val="Gill Sans MT"/>
      <family val="2"/>
    </font>
    <font>
      <b/>
      <sz val="11"/>
      <color theme="0"/>
      <name val="Gill Sans MT"/>
      <family val="2"/>
    </font>
    <font>
      <u/>
      <sz val="11"/>
      <color indexed="12"/>
      <name val="Calibri"/>
      <family val="2"/>
    </font>
    <font>
      <u/>
      <sz val="11"/>
      <color indexed="12"/>
      <name val="Gill Sans MT"/>
      <family val="2"/>
    </font>
    <font>
      <b/>
      <sz val="12"/>
      <name val="Gill Sans MT"/>
      <family val="2"/>
    </font>
    <font>
      <sz val="12"/>
      <name val="Gill Sans MT"/>
      <family val="2"/>
    </font>
    <font>
      <sz val="8"/>
      <color indexed="8"/>
      <name val="Gill Sans MT"/>
      <family val="2"/>
    </font>
    <font>
      <sz val="12"/>
      <color indexed="63"/>
      <name val="Gill Sans MT"/>
      <family val="2"/>
    </font>
    <font>
      <b/>
      <sz val="8"/>
      <color indexed="8"/>
      <name val="Tahoma"/>
      <family val="2"/>
    </font>
    <font>
      <sz val="8"/>
      <color indexed="8"/>
      <name val="Tahoma"/>
      <family val="2"/>
    </font>
    <font>
      <sz val="9"/>
      <color indexed="81"/>
      <name val="Tahoma"/>
      <family val="2"/>
    </font>
    <font>
      <u/>
      <sz val="11"/>
      <color indexed="30"/>
      <name val="Calibri"/>
      <family val="2"/>
    </font>
    <font>
      <sz val="10"/>
      <color theme="8" tint="-0.249977111117893"/>
      <name val="Calibri"/>
      <family val="2"/>
      <scheme val="minor"/>
    </font>
    <font>
      <b/>
      <sz val="10"/>
      <color theme="0"/>
      <name val="Calibri"/>
      <family val="2"/>
      <scheme val="minor"/>
    </font>
    <font>
      <sz val="11"/>
      <name val="Calibri"/>
      <family val="2"/>
      <scheme val="minor"/>
    </font>
    <font>
      <sz val="10"/>
      <name val="Calibri"/>
      <family val="2"/>
      <scheme val="minor"/>
    </font>
    <font>
      <sz val="10"/>
      <color theme="1"/>
      <name val="Arial"/>
      <family val="2"/>
    </font>
    <font>
      <sz val="8"/>
      <name val="Calibri"/>
      <family val="2"/>
      <scheme val="minor"/>
    </font>
    <font>
      <sz val="9"/>
      <color theme="1"/>
      <name val="Gill Sans MT"/>
      <family val="2"/>
    </font>
    <font>
      <b/>
      <sz val="10"/>
      <color theme="8" tint="0.39997558519241921"/>
      <name val="Calibri"/>
      <family val="2"/>
      <scheme val="minor"/>
    </font>
    <font>
      <b/>
      <sz val="10"/>
      <color theme="8" tint="-0.249977111117893"/>
      <name val="Gill Sans MT"/>
      <family val="2"/>
    </font>
    <font>
      <sz val="10"/>
      <color theme="8" tint="-0.249977111117893"/>
      <name val="Gill Sans MT"/>
      <family val="2"/>
    </font>
    <font>
      <sz val="11"/>
      <color rgb="FFFF0000"/>
      <name val="Calibri"/>
      <family val="2"/>
      <scheme val="minor"/>
    </font>
  </fonts>
  <fills count="25">
    <fill>
      <patternFill patternType="none"/>
    </fill>
    <fill>
      <patternFill patternType="gray125"/>
    </fill>
    <fill>
      <patternFill patternType="solid">
        <fgColor theme="8" tint="0.79998168889431442"/>
        <bgColor indexed="64"/>
      </patternFill>
    </fill>
    <fill>
      <patternFill patternType="solid">
        <fgColor theme="8" tint="0.79998168889431442"/>
        <bgColor theme="4" tint="0.79998168889431442"/>
      </patternFill>
    </fill>
    <fill>
      <patternFill patternType="solid">
        <fgColor theme="8" tint="0.59999389629810485"/>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8" tint="-0.249977111117893"/>
        <bgColor indexed="26"/>
      </patternFill>
    </fill>
    <fill>
      <patternFill patternType="solid">
        <fgColor rgb="FFFFCC00"/>
        <bgColor indexed="64"/>
      </patternFill>
    </fill>
    <fill>
      <patternFill patternType="solid">
        <fgColor rgb="FFFFAC05"/>
        <bgColor indexed="64"/>
      </patternFill>
    </fill>
    <fill>
      <patternFill patternType="solid">
        <fgColor rgb="FFFFE67D"/>
        <bgColor indexed="64"/>
      </patternFill>
    </fill>
    <fill>
      <patternFill patternType="solid">
        <fgColor rgb="FFFFD72F"/>
        <bgColor indexed="64"/>
      </patternFill>
    </fill>
    <fill>
      <patternFill patternType="solid">
        <fgColor rgb="FFF2BE00"/>
        <bgColor indexed="64"/>
      </patternFill>
    </fill>
    <fill>
      <patternFill patternType="solid">
        <fgColor theme="8" tint="0.39997558519241921"/>
        <bgColor theme="4" tint="0.79998168889431442"/>
      </patternFill>
    </fill>
    <fill>
      <patternFill patternType="solid">
        <fgColor indexed="51"/>
        <bgColor indexed="13"/>
      </patternFill>
    </fill>
    <fill>
      <patternFill patternType="solid">
        <fgColor indexed="42"/>
        <bgColor indexed="27"/>
      </patternFill>
    </fill>
    <fill>
      <patternFill patternType="solid">
        <fgColor indexed="9"/>
        <bgColor indexed="27"/>
      </patternFill>
    </fill>
    <fill>
      <patternFill patternType="solid">
        <fgColor indexed="27"/>
        <bgColor indexed="41"/>
      </patternFill>
    </fill>
    <fill>
      <patternFill patternType="solid">
        <fgColor indexed="43"/>
        <bgColor indexed="26"/>
      </patternFill>
    </fill>
    <fill>
      <patternFill patternType="solid">
        <fgColor indexed="44"/>
        <bgColor indexed="24"/>
      </patternFill>
    </fill>
    <fill>
      <patternFill patternType="solid">
        <fgColor indexed="41"/>
        <bgColor indexed="27"/>
      </patternFill>
    </fill>
    <fill>
      <patternFill patternType="solid">
        <fgColor indexed="41"/>
        <bgColor indexed="31"/>
      </patternFill>
    </fill>
    <fill>
      <patternFill patternType="solid">
        <fgColor indexed="26"/>
        <bgColor indexed="43"/>
      </patternFill>
    </fill>
    <fill>
      <patternFill patternType="solid">
        <fgColor indexed="24"/>
        <bgColor indexed="44"/>
      </patternFill>
    </fill>
    <fill>
      <patternFill patternType="solid">
        <fgColor rgb="FFFFFF00"/>
        <bgColor indexed="64"/>
      </patternFill>
    </fill>
  </fills>
  <borders count="298">
    <border>
      <left/>
      <right/>
      <top/>
      <bottom/>
      <diagonal/>
    </border>
    <border>
      <left style="thin">
        <color theme="8" tint="-0.499984740745262"/>
      </left>
      <right/>
      <top style="thin">
        <color theme="8" tint="-0.499984740745262"/>
      </top>
      <bottom/>
      <diagonal/>
    </border>
    <border>
      <left/>
      <right/>
      <top style="thin">
        <color theme="8" tint="-0.499984740745262"/>
      </top>
      <bottom/>
      <diagonal/>
    </border>
    <border>
      <left/>
      <right style="thin">
        <color theme="8" tint="-0.499984740745262"/>
      </right>
      <top style="thin">
        <color theme="8" tint="-0.499984740745262"/>
      </top>
      <bottom/>
      <diagonal/>
    </border>
    <border>
      <left/>
      <right/>
      <top/>
      <bottom style="thin">
        <color theme="8" tint="-0.499984740745262"/>
      </bottom>
      <diagonal/>
    </border>
    <border>
      <left style="thin">
        <color theme="8" tint="-0.499984740745262"/>
      </left>
      <right style="thin">
        <color theme="8" tint="-0.499984740745262"/>
      </right>
      <top style="thin">
        <color theme="8" tint="-0.499984740745262"/>
      </top>
      <bottom style="thin">
        <color theme="8" tint="-0.499984740745262"/>
      </bottom>
      <diagonal/>
    </border>
    <border>
      <left style="thin">
        <color theme="8" tint="-0.499984740745262"/>
      </left>
      <right/>
      <top/>
      <bottom style="thin">
        <color theme="8" tint="-0.499984740745262"/>
      </bottom>
      <diagonal/>
    </border>
    <border>
      <left/>
      <right style="thin">
        <color theme="8" tint="-0.499984740745262"/>
      </right>
      <top/>
      <bottom style="thin">
        <color theme="8" tint="-0.499984740745262"/>
      </bottom>
      <diagonal/>
    </border>
    <border>
      <left style="medium">
        <color theme="8" tint="-0.249977111117893"/>
      </left>
      <right style="thin">
        <color theme="8" tint="-0.249977111117893"/>
      </right>
      <top style="medium">
        <color theme="8" tint="-0.249977111117893"/>
      </top>
      <bottom style="medium">
        <color theme="8" tint="-0.249977111117893"/>
      </bottom>
      <diagonal/>
    </border>
    <border>
      <left style="thin">
        <color theme="8" tint="-0.249977111117893"/>
      </left>
      <right style="thin">
        <color theme="8" tint="-0.249977111117893"/>
      </right>
      <top style="medium">
        <color theme="8" tint="-0.249977111117893"/>
      </top>
      <bottom style="medium">
        <color theme="8" tint="-0.249977111117893"/>
      </bottom>
      <diagonal/>
    </border>
    <border>
      <left/>
      <right/>
      <top/>
      <bottom style="thin">
        <color theme="4"/>
      </bottom>
      <diagonal/>
    </border>
    <border>
      <left style="thin">
        <color theme="4"/>
      </left>
      <right/>
      <top style="thin">
        <color theme="4"/>
      </top>
      <bottom style="thin">
        <color theme="4"/>
      </bottom>
      <diagonal/>
    </border>
    <border>
      <left style="thin">
        <color theme="4"/>
      </left>
      <right/>
      <top/>
      <bottom/>
      <diagonal/>
    </border>
    <border>
      <left style="thin">
        <color theme="4"/>
      </left>
      <right style="thin">
        <color theme="4"/>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8" tint="-0.499984740745262"/>
      </left>
      <right/>
      <top style="thin">
        <color theme="8" tint="-0.499984740745262"/>
      </top>
      <bottom style="thin">
        <color theme="8" tint="-0.499984740745262"/>
      </bottom>
      <diagonal/>
    </border>
    <border>
      <left/>
      <right/>
      <top style="thin">
        <color theme="8" tint="-0.499984740745262"/>
      </top>
      <bottom style="thin">
        <color theme="8" tint="-0.499984740745262"/>
      </bottom>
      <diagonal/>
    </border>
    <border>
      <left/>
      <right style="thin">
        <color theme="8" tint="-0.499984740745262"/>
      </right>
      <top style="thin">
        <color theme="8" tint="-0.499984740745262"/>
      </top>
      <bottom style="thin">
        <color theme="8" tint="-0.499984740745262"/>
      </bottom>
      <diagonal/>
    </border>
    <border>
      <left/>
      <right style="thin">
        <color theme="4"/>
      </right>
      <top/>
      <bottom/>
      <diagonal/>
    </border>
    <border>
      <left style="thin">
        <color theme="4"/>
      </left>
      <right/>
      <top/>
      <bottom style="thin">
        <color theme="4"/>
      </bottom>
      <diagonal/>
    </border>
    <border>
      <left/>
      <right style="thin">
        <color theme="4"/>
      </right>
      <top/>
      <bottom style="thin">
        <color theme="4"/>
      </bottom>
      <diagonal/>
    </border>
    <border>
      <left style="thin">
        <color theme="4"/>
      </left>
      <right/>
      <top style="thin">
        <color theme="4"/>
      </top>
      <bottom/>
      <diagonal/>
    </border>
    <border>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diagonal/>
    </border>
    <border>
      <left/>
      <right style="thin">
        <color theme="4"/>
      </right>
      <top style="thin">
        <color theme="4"/>
      </top>
      <bottom/>
      <diagonal/>
    </border>
    <border>
      <left style="thin">
        <color theme="8" tint="-0.249977111117893"/>
      </left>
      <right style="medium">
        <color theme="8" tint="-0.249977111117893"/>
      </right>
      <top style="medium">
        <color theme="8" tint="-0.249977111117893"/>
      </top>
      <bottom style="medium">
        <color theme="8" tint="-0.249977111117893"/>
      </bottom>
      <diagonal/>
    </border>
    <border>
      <left style="thin">
        <color theme="8" tint="-0.249977111117893"/>
      </left>
      <right/>
      <top style="thin">
        <color theme="8" tint="-0.249977111117893"/>
      </top>
      <bottom style="thin">
        <color theme="8" tint="-0.249977111117893"/>
      </bottom>
      <diagonal/>
    </border>
    <border>
      <left/>
      <right/>
      <top style="thin">
        <color theme="8" tint="-0.249977111117893"/>
      </top>
      <bottom style="thin">
        <color theme="8" tint="-0.249977111117893"/>
      </bottom>
      <diagonal/>
    </border>
    <border>
      <left/>
      <right style="thin">
        <color theme="8" tint="-0.249977111117893"/>
      </right>
      <top style="thin">
        <color theme="8" tint="-0.249977111117893"/>
      </top>
      <bottom style="thin">
        <color theme="8" tint="-0.249977111117893"/>
      </bottom>
      <diagonal/>
    </border>
    <border>
      <left/>
      <right style="thin">
        <color theme="8" tint="-0.249977111117893"/>
      </right>
      <top/>
      <bottom style="thin">
        <color theme="8" tint="-0.249977111117893"/>
      </bottom>
      <diagonal/>
    </border>
    <border>
      <left style="thin">
        <color theme="8" tint="-0.249977111117893"/>
      </left>
      <right style="thin">
        <color theme="8" tint="-0.249977111117893"/>
      </right>
      <top/>
      <bottom style="thin">
        <color theme="8" tint="-0.249977111117893"/>
      </bottom>
      <diagonal/>
    </border>
    <border>
      <left style="thin">
        <color theme="8" tint="-0.249977111117893"/>
      </left>
      <right style="medium">
        <color theme="8" tint="-0.249977111117893"/>
      </right>
      <top/>
      <bottom style="thin">
        <color theme="8" tint="-0.249977111117893"/>
      </bottom>
      <diagonal/>
    </border>
    <border>
      <left style="thin">
        <color theme="8" tint="-0.249977111117893"/>
      </left>
      <right style="thin">
        <color theme="8" tint="-0.249977111117893"/>
      </right>
      <top style="thin">
        <color theme="8" tint="-0.249977111117893"/>
      </top>
      <bottom style="thin">
        <color theme="8" tint="-0.249977111117893"/>
      </bottom>
      <diagonal/>
    </border>
    <border>
      <left style="thin">
        <color theme="8" tint="-0.249977111117893"/>
      </left>
      <right style="thin">
        <color theme="8" tint="-0.249977111117893"/>
      </right>
      <top style="thin">
        <color theme="8" tint="-0.249977111117893"/>
      </top>
      <bottom/>
      <diagonal/>
    </border>
    <border>
      <left/>
      <right style="thin">
        <color theme="8" tint="-0.249977111117893"/>
      </right>
      <top style="thin">
        <color theme="8" tint="-0.249977111117893"/>
      </top>
      <bottom style="medium">
        <color theme="8" tint="-0.249977111117893"/>
      </bottom>
      <diagonal/>
    </border>
    <border>
      <left style="thin">
        <color theme="8" tint="-0.249977111117893"/>
      </left>
      <right style="thin">
        <color theme="8" tint="-0.249977111117893"/>
      </right>
      <top style="thin">
        <color theme="8" tint="-0.249977111117893"/>
      </top>
      <bottom style="medium">
        <color theme="8" tint="-0.249977111117893"/>
      </bottom>
      <diagonal/>
    </border>
    <border>
      <left style="thin">
        <color theme="8" tint="-0.249977111117893"/>
      </left>
      <right style="thin">
        <color theme="8" tint="-0.249977111117893"/>
      </right>
      <top/>
      <bottom style="medium">
        <color theme="8" tint="-0.249977111117893"/>
      </bottom>
      <diagonal/>
    </border>
    <border>
      <left style="thin">
        <color theme="8" tint="-0.249977111117893"/>
      </left>
      <right style="medium">
        <color theme="8" tint="-0.249977111117893"/>
      </right>
      <top/>
      <bottom style="medium">
        <color theme="8" tint="-0.249977111117893"/>
      </bottom>
      <diagonal/>
    </border>
    <border>
      <left style="thin">
        <color theme="8" tint="-0.249977111117893"/>
      </left>
      <right/>
      <top style="thin">
        <color theme="8" tint="-0.249977111117893"/>
      </top>
      <bottom/>
      <diagonal/>
    </border>
    <border>
      <left/>
      <right style="thin">
        <color theme="8" tint="-0.249977111117893"/>
      </right>
      <top style="thin">
        <color theme="8" tint="-0.249977111117893"/>
      </top>
      <bottom/>
      <diagonal/>
    </border>
    <border>
      <left/>
      <right/>
      <top style="thin">
        <color theme="8" tint="-0.249977111117893"/>
      </top>
      <bottom/>
      <diagonal/>
    </border>
    <border>
      <left style="thin">
        <color theme="8" tint="-0.249977111117893"/>
      </left>
      <right/>
      <top/>
      <bottom style="thin">
        <color theme="8" tint="-0.249977111117893"/>
      </bottom>
      <diagonal/>
    </border>
    <border>
      <left/>
      <right/>
      <top/>
      <bottom style="thin">
        <color theme="8" tint="-0.249977111117893"/>
      </bottom>
      <diagonal/>
    </border>
    <border>
      <left style="thin">
        <color theme="8" tint="-0.249977111117893"/>
      </left>
      <right/>
      <top/>
      <bottom/>
      <diagonal/>
    </border>
    <border>
      <left/>
      <right style="thin">
        <color theme="8" tint="-0.249977111117893"/>
      </right>
      <top/>
      <bottom/>
      <diagonal/>
    </border>
    <border>
      <left style="thin">
        <color theme="8" tint="-0.249977111117893"/>
      </left>
      <right/>
      <top style="medium">
        <color theme="8" tint="-0.249977111117893"/>
      </top>
      <bottom style="thin">
        <color theme="8" tint="-0.249977111117893"/>
      </bottom>
      <diagonal/>
    </border>
    <border>
      <left style="medium">
        <color theme="4"/>
      </left>
      <right style="medium">
        <color theme="4"/>
      </right>
      <top style="medium">
        <color theme="4"/>
      </top>
      <bottom style="medium">
        <color theme="4"/>
      </bottom>
      <diagonal/>
    </border>
    <border>
      <left style="medium">
        <color theme="4"/>
      </left>
      <right/>
      <top style="medium">
        <color theme="4"/>
      </top>
      <bottom style="medium">
        <color theme="4"/>
      </bottom>
      <diagonal/>
    </border>
    <border>
      <left/>
      <right style="medium">
        <color theme="4"/>
      </right>
      <top style="medium">
        <color theme="4"/>
      </top>
      <bottom style="medium">
        <color theme="4"/>
      </bottom>
      <diagonal/>
    </border>
    <border>
      <left style="medium">
        <color theme="4"/>
      </left>
      <right style="thin">
        <color theme="4"/>
      </right>
      <top style="medium">
        <color theme="4"/>
      </top>
      <bottom style="medium">
        <color theme="4"/>
      </bottom>
      <diagonal/>
    </border>
    <border>
      <left style="thin">
        <color theme="4"/>
      </left>
      <right style="thin">
        <color theme="4"/>
      </right>
      <top style="medium">
        <color theme="4"/>
      </top>
      <bottom style="medium">
        <color theme="4"/>
      </bottom>
      <diagonal/>
    </border>
    <border>
      <left style="thin">
        <color theme="4"/>
      </left>
      <right style="medium">
        <color theme="4"/>
      </right>
      <top style="medium">
        <color theme="4"/>
      </top>
      <bottom style="medium">
        <color theme="4"/>
      </bottom>
      <diagonal/>
    </border>
    <border>
      <left/>
      <right/>
      <top style="medium">
        <color theme="4"/>
      </top>
      <bottom style="medium">
        <color theme="4"/>
      </bottom>
      <diagonal/>
    </border>
    <border>
      <left style="medium">
        <color theme="4"/>
      </left>
      <right/>
      <top/>
      <bottom style="medium">
        <color theme="4"/>
      </bottom>
      <diagonal/>
    </border>
    <border>
      <left/>
      <right/>
      <top/>
      <bottom style="medium">
        <color theme="4"/>
      </bottom>
      <diagonal/>
    </border>
    <border>
      <left style="thin">
        <color theme="4"/>
      </left>
      <right style="thin">
        <color theme="4"/>
      </right>
      <top/>
      <bottom/>
      <diagonal/>
    </border>
    <border>
      <left/>
      <right style="medium">
        <color theme="4"/>
      </right>
      <top/>
      <bottom style="medium">
        <color theme="4"/>
      </bottom>
      <diagonal/>
    </border>
    <border>
      <left style="medium">
        <color theme="4"/>
      </left>
      <right/>
      <top style="medium">
        <color theme="4"/>
      </top>
      <bottom/>
      <diagonal/>
    </border>
    <border>
      <left/>
      <right/>
      <top style="medium">
        <color theme="4"/>
      </top>
      <bottom/>
      <diagonal/>
    </border>
    <border>
      <left/>
      <right style="medium">
        <color theme="4"/>
      </right>
      <top style="medium">
        <color theme="4"/>
      </top>
      <bottom/>
      <diagonal/>
    </border>
    <border>
      <left style="thin">
        <color theme="8" tint="-0.249977111117893"/>
      </left>
      <right style="thin">
        <color theme="8" tint="-0.249977111117893"/>
      </right>
      <top style="thin">
        <color theme="8" tint="-0.249977111117893"/>
      </top>
      <bottom style="thin">
        <color theme="4"/>
      </bottom>
      <diagonal/>
    </border>
    <border>
      <left/>
      <right/>
      <top/>
      <bottom style="thick">
        <color theme="4"/>
      </bottom>
      <diagonal/>
    </border>
    <border>
      <left style="medium">
        <color theme="4"/>
      </left>
      <right/>
      <top/>
      <bottom/>
      <diagonal/>
    </border>
    <border>
      <left/>
      <right style="medium">
        <color theme="4"/>
      </right>
      <top/>
      <bottom/>
      <diagonal/>
    </border>
    <border>
      <left/>
      <right style="thick">
        <color theme="4"/>
      </right>
      <top/>
      <bottom/>
      <diagonal/>
    </border>
    <border>
      <left style="thick">
        <color theme="4"/>
      </left>
      <right/>
      <top style="thick">
        <color theme="4"/>
      </top>
      <bottom/>
      <diagonal/>
    </border>
    <border>
      <left/>
      <right/>
      <top style="thick">
        <color theme="4"/>
      </top>
      <bottom/>
      <diagonal/>
    </border>
    <border>
      <left/>
      <right style="thick">
        <color theme="4"/>
      </right>
      <top style="thick">
        <color theme="4"/>
      </top>
      <bottom/>
      <diagonal/>
    </border>
    <border>
      <left style="thick">
        <color theme="4"/>
      </left>
      <right/>
      <top/>
      <bottom/>
      <diagonal/>
    </border>
    <border>
      <left style="thick">
        <color theme="4"/>
      </left>
      <right/>
      <top/>
      <bottom style="thick">
        <color theme="4"/>
      </bottom>
      <diagonal/>
    </border>
    <border>
      <left/>
      <right style="thick">
        <color theme="4"/>
      </right>
      <top/>
      <bottom style="thick">
        <color theme="4"/>
      </bottom>
      <diagonal/>
    </border>
    <border>
      <left style="thin">
        <color theme="2"/>
      </left>
      <right style="thin">
        <color theme="2"/>
      </right>
      <top style="thin">
        <color theme="2"/>
      </top>
      <bottom style="thin">
        <color theme="2"/>
      </bottom>
      <diagonal/>
    </border>
    <border>
      <left style="thin">
        <color theme="2"/>
      </left>
      <right style="thin">
        <color theme="2"/>
      </right>
      <top/>
      <bottom style="thin">
        <color theme="2"/>
      </bottom>
      <diagonal/>
    </border>
    <border>
      <left style="medium">
        <color theme="8" tint="-0.249977111117893"/>
      </left>
      <right style="thin">
        <color theme="4"/>
      </right>
      <top style="medium">
        <color theme="8" tint="-0.249977111117893"/>
      </top>
      <bottom style="thin">
        <color theme="4"/>
      </bottom>
      <diagonal/>
    </border>
    <border>
      <left style="medium">
        <color theme="8" tint="-0.249977111117893"/>
      </left>
      <right style="thin">
        <color theme="4"/>
      </right>
      <top style="thin">
        <color theme="4"/>
      </top>
      <bottom style="medium">
        <color theme="8" tint="-0.249977111117893"/>
      </bottom>
      <diagonal/>
    </border>
    <border>
      <left style="medium">
        <color theme="8" tint="-0.249977111117893"/>
      </left>
      <right/>
      <top/>
      <bottom/>
      <diagonal/>
    </border>
    <border>
      <left style="medium">
        <color theme="8" tint="-0.249977111117893"/>
      </left>
      <right/>
      <top style="medium">
        <color theme="8" tint="-0.249977111117893"/>
      </top>
      <bottom/>
      <diagonal/>
    </border>
    <border>
      <left/>
      <right/>
      <top style="medium">
        <color theme="8" tint="-0.249977111117893"/>
      </top>
      <bottom/>
      <diagonal/>
    </border>
    <border>
      <left/>
      <right style="medium">
        <color theme="8" tint="-0.249977111117893"/>
      </right>
      <top style="medium">
        <color theme="8" tint="-0.249977111117893"/>
      </top>
      <bottom/>
      <diagonal/>
    </border>
    <border>
      <left style="medium">
        <color theme="8" tint="-0.249977111117893"/>
      </left>
      <right/>
      <top/>
      <bottom style="medium">
        <color theme="8" tint="-0.249977111117893"/>
      </bottom>
      <diagonal/>
    </border>
    <border>
      <left/>
      <right/>
      <top/>
      <bottom style="medium">
        <color theme="8" tint="-0.249977111117893"/>
      </bottom>
      <diagonal/>
    </border>
    <border>
      <left/>
      <right style="medium">
        <color theme="8" tint="-0.249977111117893"/>
      </right>
      <top/>
      <bottom style="medium">
        <color theme="8" tint="-0.249977111117893"/>
      </bottom>
      <diagonal/>
    </border>
    <border>
      <left style="medium">
        <color theme="8" tint="-0.249977111117893"/>
      </left>
      <right/>
      <top style="medium">
        <color theme="8" tint="-0.249977111117893"/>
      </top>
      <bottom style="medium">
        <color theme="8" tint="-0.249977111117893"/>
      </bottom>
      <diagonal/>
    </border>
    <border>
      <left/>
      <right/>
      <top style="medium">
        <color theme="8" tint="-0.249977111117893"/>
      </top>
      <bottom style="medium">
        <color theme="8" tint="-0.249977111117893"/>
      </bottom>
      <diagonal/>
    </border>
    <border>
      <left/>
      <right style="medium">
        <color theme="8" tint="-0.249977111117893"/>
      </right>
      <top style="medium">
        <color theme="8" tint="-0.249977111117893"/>
      </top>
      <bottom style="medium">
        <color theme="8" tint="-0.249977111117893"/>
      </bottom>
      <diagonal/>
    </border>
    <border>
      <left style="medium">
        <color theme="8" tint="-0.249977111117893"/>
      </left>
      <right style="thin">
        <color theme="8" tint="-0.249977111117893"/>
      </right>
      <top style="thin">
        <color theme="8" tint="-0.249977111117893"/>
      </top>
      <bottom style="medium">
        <color theme="8" tint="-0.249977111117893"/>
      </bottom>
      <diagonal/>
    </border>
    <border>
      <left/>
      <right style="medium">
        <color theme="8" tint="-0.249977111117893"/>
      </right>
      <top/>
      <bottom/>
      <diagonal/>
    </border>
    <border>
      <left style="medium">
        <color theme="8" tint="-0.249977111117893"/>
      </left>
      <right style="thin">
        <color theme="8" tint="-0.249977111117893"/>
      </right>
      <top style="medium">
        <color theme="8" tint="-0.249977111117893"/>
      </top>
      <bottom/>
      <diagonal/>
    </border>
    <border>
      <left style="medium">
        <color theme="8" tint="-0.249977111117893"/>
      </left>
      <right style="thin">
        <color theme="8" tint="-0.249977111117893"/>
      </right>
      <top/>
      <bottom style="medium">
        <color theme="8" tint="-0.249977111117893"/>
      </bottom>
      <diagonal/>
    </border>
    <border>
      <left style="thin">
        <color theme="4"/>
      </left>
      <right/>
      <top style="medium">
        <color theme="4"/>
      </top>
      <bottom style="medium">
        <color theme="4"/>
      </bottom>
      <diagonal/>
    </border>
    <border>
      <left style="medium">
        <color theme="8" tint="-0.249977111117893"/>
      </left>
      <right style="thin">
        <color theme="4"/>
      </right>
      <top style="medium">
        <color theme="8" tint="-0.249977111117893"/>
      </top>
      <bottom style="medium">
        <color theme="8" tint="-0.249977111117893"/>
      </bottom>
      <diagonal/>
    </border>
    <border>
      <left style="thin">
        <color theme="4"/>
      </left>
      <right style="thin">
        <color theme="4"/>
      </right>
      <top style="medium">
        <color theme="8" tint="-0.249977111117893"/>
      </top>
      <bottom style="medium">
        <color theme="8" tint="-0.249977111117893"/>
      </bottom>
      <diagonal/>
    </border>
    <border>
      <left style="medium">
        <color theme="8" tint="-0.249977111117893"/>
      </left>
      <right style="medium">
        <color theme="8" tint="-0.249977111117893"/>
      </right>
      <top style="medium">
        <color theme="8" tint="-0.249977111117893"/>
      </top>
      <bottom style="medium">
        <color theme="8" tint="-0.249977111117893"/>
      </bottom>
      <diagonal/>
    </border>
    <border>
      <left/>
      <right style="thin">
        <color theme="8" tint="-0.249977111117893"/>
      </right>
      <top style="medium">
        <color theme="8" tint="-0.249977111117893"/>
      </top>
      <bottom style="thin">
        <color theme="8" tint="-0.249977111117893"/>
      </bottom>
      <diagonal/>
    </border>
    <border>
      <left style="thin">
        <color theme="4"/>
      </left>
      <right style="thin">
        <color theme="4"/>
      </right>
      <top style="thin">
        <color theme="8" tint="-0.249977111117893"/>
      </top>
      <bottom/>
      <diagonal/>
    </border>
    <border>
      <left style="thin">
        <color theme="8" tint="-0.249977111117893"/>
      </left>
      <right style="thin">
        <color theme="4"/>
      </right>
      <top style="thin">
        <color theme="8" tint="-0.249977111117893"/>
      </top>
      <bottom/>
      <diagonal/>
    </border>
    <border>
      <left style="thin">
        <color theme="4"/>
      </left>
      <right style="thin">
        <color theme="8" tint="-0.249977111117893"/>
      </right>
      <top style="thin">
        <color theme="8" tint="-0.249977111117893"/>
      </top>
      <bottom/>
      <diagonal/>
    </border>
    <border>
      <left style="thin">
        <color theme="8" tint="-0.249977111117893"/>
      </left>
      <right/>
      <top style="thin">
        <color theme="8" tint="-0.249977111117893"/>
      </top>
      <bottom style="medium">
        <color theme="8" tint="-0.249977111117893"/>
      </bottom>
      <diagonal/>
    </border>
    <border>
      <left/>
      <right/>
      <top style="medium">
        <color theme="8" tint="-0.249977111117893"/>
      </top>
      <bottom style="thin">
        <color theme="4"/>
      </bottom>
      <diagonal/>
    </border>
    <border>
      <left style="thin">
        <color theme="4"/>
      </left>
      <right style="medium">
        <color theme="8" tint="-0.249977111117893"/>
      </right>
      <top style="medium">
        <color theme="8" tint="-0.249977111117893"/>
      </top>
      <bottom style="thin">
        <color theme="4"/>
      </bottom>
      <diagonal/>
    </border>
    <border>
      <left style="thin">
        <color theme="4"/>
      </left>
      <right style="medium">
        <color theme="8" tint="-0.249977111117893"/>
      </right>
      <top style="thin">
        <color theme="4"/>
      </top>
      <bottom style="medium">
        <color theme="8" tint="-0.249977111117893"/>
      </bottom>
      <diagonal/>
    </border>
    <border>
      <left style="thin">
        <color theme="8" tint="-0.249977111117893"/>
      </left>
      <right/>
      <top/>
      <bottom style="medium">
        <color theme="8" tint="-0.249977111117893"/>
      </bottom>
      <diagonal/>
    </border>
    <border>
      <left style="medium">
        <color theme="8" tint="-0.249977111117893"/>
      </left>
      <right style="medium">
        <color theme="8" tint="-0.249977111117893"/>
      </right>
      <top/>
      <bottom style="medium">
        <color theme="8" tint="-0.249977111117893"/>
      </bottom>
      <diagonal/>
    </border>
    <border>
      <left style="thin">
        <color theme="4"/>
      </left>
      <right style="thin">
        <color theme="4"/>
      </right>
      <top style="thin">
        <color theme="4"/>
      </top>
      <bottom style="thin">
        <color theme="8" tint="-0.249977111117893"/>
      </bottom>
      <diagonal/>
    </border>
    <border>
      <left/>
      <right style="medium">
        <color theme="8" tint="-0.249977111117893"/>
      </right>
      <top/>
      <bottom style="thin">
        <color theme="8" tint="-0.249977111117893"/>
      </bottom>
      <diagonal/>
    </border>
    <border>
      <left style="thin">
        <color theme="4"/>
      </left>
      <right/>
      <top style="medium">
        <color theme="8" tint="-0.249977111117893"/>
      </top>
      <bottom style="thin">
        <color theme="4"/>
      </bottom>
      <diagonal/>
    </border>
    <border>
      <left style="medium">
        <color theme="8" tint="-0.249977111117893"/>
      </left>
      <right/>
      <top style="medium">
        <color theme="8" tint="-0.249977111117893"/>
      </top>
      <bottom style="thin">
        <color theme="8" tint="-0.249977111117893"/>
      </bottom>
      <diagonal/>
    </border>
    <border>
      <left/>
      <right/>
      <top style="medium">
        <color theme="8" tint="-0.249977111117893"/>
      </top>
      <bottom style="thin">
        <color theme="8" tint="-0.249977111117893"/>
      </bottom>
      <diagonal/>
    </border>
    <border>
      <left/>
      <right/>
      <top/>
      <bottom style="medium">
        <color rgb="FF0070C0"/>
      </bottom>
      <diagonal/>
    </border>
    <border>
      <left style="thin">
        <color theme="8" tint="-0.249977111117893"/>
      </left>
      <right style="thin">
        <color theme="8" tint="-0.249977111117893"/>
      </right>
      <top style="medium">
        <color theme="8" tint="-0.249977111117893"/>
      </top>
      <bottom/>
      <diagonal/>
    </border>
    <border>
      <left style="thin">
        <color theme="8" tint="-0.249977111117893"/>
      </left>
      <right style="medium">
        <color theme="8" tint="-0.249977111117893"/>
      </right>
      <top style="medium">
        <color theme="8" tint="-0.249977111117893"/>
      </top>
      <bottom/>
      <diagonal/>
    </border>
    <border>
      <left/>
      <right style="medium">
        <color theme="4"/>
      </right>
      <top style="thin">
        <color theme="4"/>
      </top>
      <bottom/>
      <diagonal/>
    </border>
    <border>
      <left style="medium">
        <color theme="4"/>
      </left>
      <right style="medium">
        <color theme="4"/>
      </right>
      <top/>
      <bottom style="thin">
        <color theme="4"/>
      </bottom>
      <diagonal/>
    </border>
    <border>
      <left style="medium">
        <color theme="4"/>
      </left>
      <right style="thin">
        <color theme="4"/>
      </right>
      <top/>
      <bottom style="thin">
        <color theme="4"/>
      </bottom>
      <diagonal/>
    </border>
    <border>
      <left style="thin">
        <color theme="4"/>
      </left>
      <right style="medium">
        <color theme="4"/>
      </right>
      <top/>
      <bottom style="thin">
        <color theme="4"/>
      </bottom>
      <diagonal/>
    </border>
    <border>
      <left style="medium">
        <color theme="4"/>
      </left>
      <right/>
      <top style="medium">
        <color theme="8" tint="-0.249977111117893"/>
      </top>
      <bottom/>
      <diagonal/>
    </border>
    <border>
      <left style="medium">
        <color theme="4"/>
      </left>
      <right style="medium">
        <color theme="4"/>
      </right>
      <top style="thin">
        <color theme="4"/>
      </top>
      <bottom/>
      <diagonal/>
    </border>
    <border>
      <left style="medium">
        <color theme="4"/>
      </left>
      <right style="thin">
        <color theme="4"/>
      </right>
      <top style="thin">
        <color theme="4"/>
      </top>
      <bottom/>
      <diagonal/>
    </border>
    <border>
      <left style="thin">
        <color theme="4"/>
      </left>
      <right style="medium">
        <color theme="4"/>
      </right>
      <top style="thin">
        <color theme="4"/>
      </top>
      <bottom/>
      <diagonal/>
    </border>
    <border>
      <left style="medium">
        <color theme="8" tint="-0.249977111117893"/>
      </left>
      <right style="medium">
        <color theme="8" tint="-0.249977111117893"/>
      </right>
      <top/>
      <bottom/>
      <diagonal/>
    </border>
    <border>
      <left style="thin">
        <color theme="4"/>
      </left>
      <right/>
      <top style="medium">
        <color theme="8" tint="-0.249977111117893"/>
      </top>
      <bottom style="medium">
        <color theme="8" tint="-0.249977111117893"/>
      </bottom>
      <diagonal/>
    </border>
    <border>
      <left/>
      <right style="thin">
        <color theme="2"/>
      </right>
      <top/>
      <bottom/>
      <diagonal/>
    </border>
    <border>
      <left style="thin">
        <color theme="2"/>
      </left>
      <right style="thin">
        <color theme="2"/>
      </right>
      <top style="thin">
        <color theme="2"/>
      </top>
      <bottom/>
      <diagonal/>
    </border>
    <border>
      <left style="medium">
        <color theme="8" tint="-0.249977111117893"/>
      </left>
      <right style="thin">
        <color theme="8" tint="-0.249977111117893"/>
      </right>
      <top style="medium">
        <color theme="8" tint="-0.249977111117893"/>
      </top>
      <bottom style="thin">
        <color theme="8" tint="-0.249977111117893"/>
      </bottom>
      <diagonal/>
    </border>
    <border>
      <left style="thin">
        <color theme="8" tint="-0.249977111117893"/>
      </left>
      <right style="thin">
        <color theme="8" tint="-0.249977111117893"/>
      </right>
      <top style="medium">
        <color theme="8" tint="-0.249977111117893"/>
      </top>
      <bottom style="thin">
        <color theme="8" tint="-0.249977111117893"/>
      </bottom>
      <diagonal/>
    </border>
    <border>
      <left style="thin">
        <color theme="8" tint="-0.249977111117893"/>
      </left>
      <right style="medium">
        <color theme="8" tint="-0.249977111117893"/>
      </right>
      <top style="medium">
        <color theme="8" tint="-0.249977111117893"/>
      </top>
      <bottom style="thin">
        <color theme="8" tint="-0.249977111117893"/>
      </bottom>
      <diagonal/>
    </border>
    <border>
      <left style="medium">
        <color theme="8" tint="-0.249977111117893"/>
      </left>
      <right style="thin">
        <color theme="8" tint="-0.249977111117893"/>
      </right>
      <top/>
      <bottom style="thin">
        <color theme="8" tint="-0.249977111117893"/>
      </bottom>
      <diagonal/>
    </border>
    <border>
      <left style="thin">
        <color theme="2"/>
      </left>
      <right style="thin">
        <color theme="2"/>
      </right>
      <top/>
      <bottom/>
      <diagonal/>
    </border>
    <border>
      <left/>
      <right style="thin">
        <color theme="8" tint="-0.249977111117893"/>
      </right>
      <top/>
      <bottom style="medium">
        <color theme="8" tint="-0.249977111117893"/>
      </bottom>
      <diagonal/>
    </border>
    <border>
      <left/>
      <right style="medium">
        <color theme="8" tint="-0.249977111117893"/>
      </right>
      <top style="medium">
        <color theme="8" tint="-0.249977111117893"/>
      </top>
      <bottom style="thin">
        <color theme="8" tint="-0.249977111117893"/>
      </bottom>
      <diagonal/>
    </border>
    <border>
      <left style="medium">
        <color theme="8" tint="-0.249977111117893"/>
      </left>
      <right style="thin">
        <color theme="8" tint="-0.249977111117893"/>
      </right>
      <top style="thin">
        <color theme="8" tint="-0.249977111117893"/>
      </top>
      <bottom style="thin">
        <color theme="8" tint="-0.249977111117893"/>
      </bottom>
      <diagonal/>
    </border>
    <border>
      <left/>
      <right style="medium">
        <color theme="8" tint="-0.249977111117893"/>
      </right>
      <top style="thin">
        <color theme="8" tint="-0.249977111117893"/>
      </top>
      <bottom style="thin">
        <color theme="8" tint="-0.249977111117893"/>
      </bottom>
      <diagonal/>
    </border>
    <border>
      <left/>
      <right/>
      <top style="thin">
        <color theme="8" tint="-0.249977111117893"/>
      </top>
      <bottom style="medium">
        <color theme="8" tint="-0.249977111117893"/>
      </bottom>
      <diagonal/>
    </border>
    <border>
      <left/>
      <right style="medium">
        <color theme="8" tint="-0.249977111117893"/>
      </right>
      <top style="thin">
        <color theme="8" tint="-0.249977111117893"/>
      </top>
      <bottom style="medium">
        <color theme="8" tint="-0.249977111117893"/>
      </bottom>
      <diagonal/>
    </border>
    <border>
      <left style="medium">
        <color theme="4"/>
      </left>
      <right/>
      <top style="medium">
        <color theme="4"/>
      </top>
      <bottom style="medium">
        <color theme="8" tint="-0.249977111117893"/>
      </bottom>
      <diagonal/>
    </border>
    <border>
      <left/>
      <right style="medium">
        <color theme="4"/>
      </right>
      <top style="medium">
        <color theme="4"/>
      </top>
      <bottom style="medium">
        <color theme="8" tint="-0.249977111117893"/>
      </bottom>
      <diagonal/>
    </border>
    <border>
      <left/>
      <right style="medium">
        <color theme="4"/>
      </right>
      <top style="medium">
        <color theme="8" tint="-0.249977111117893"/>
      </top>
      <bottom/>
      <diagonal/>
    </border>
    <border>
      <left/>
      <right/>
      <top style="thin">
        <color theme="4"/>
      </top>
      <bottom style="medium">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8"/>
      </left>
      <right style="medium">
        <color indexed="8"/>
      </right>
      <top style="medium">
        <color indexed="8"/>
      </top>
      <bottom style="medium">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8"/>
      </left>
      <right style="thin">
        <color indexed="8"/>
      </right>
      <top style="medium">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top/>
      <bottom/>
      <diagonal/>
    </border>
    <border>
      <left style="medium">
        <color indexed="64"/>
      </left>
      <right style="thin">
        <color indexed="8"/>
      </right>
      <top style="medium">
        <color indexed="64"/>
      </top>
      <bottom style="medium">
        <color indexed="8"/>
      </bottom>
      <diagonal/>
    </border>
    <border>
      <left style="thin">
        <color indexed="8"/>
      </left>
      <right style="thin">
        <color indexed="8"/>
      </right>
      <top style="medium">
        <color indexed="64"/>
      </top>
      <bottom style="medium">
        <color indexed="8"/>
      </bottom>
      <diagonal/>
    </border>
    <border>
      <left style="thin">
        <color indexed="8"/>
      </left>
      <right style="thin">
        <color indexed="8"/>
      </right>
      <top style="medium">
        <color indexed="64"/>
      </top>
      <bottom/>
      <diagonal/>
    </border>
    <border>
      <left style="thin">
        <color indexed="64"/>
      </left>
      <right style="thin">
        <color indexed="64"/>
      </right>
      <top style="medium">
        <color indexed="64"/>
      </top>
      <bottom style="thin">
        <color indexed="64"/>
      </bottom>
      <diagonal/>
    </border>
    <border>
      <left style="medium">
        <color indexed="8"/>
      </left>
      <right style="thin">
        <color indexed="8"/>
      </right>
      <top style="medium">
        <color indexed="64"/>
      </top>
      <bottom style="medium">
        <color indexed="8"/>
      </bottom>
      <diagonal/>
    </border>
    <border>
      <left style="thin">
        <color indexed="8"/>
      </left>
      <right style="medium">
        <color indexed="64"/>
      </right>
      <top style="medium">
        <color indexed="64"/>
      </top>
      <bottom style="medium">
        <color indexed="8"/>
      </bottom>
      <diagonal/>
    </border>
    <border>
      <left style="medium">
        <color indexed="64"/>
      </left>
      <right style="medium">
        <color indexed="8"/>
      </right>
      <top style="medium">
        <color indexed="64"/>
      </top>
      <bottom style="thin">
        <color indexed="8"/>
      </bottom>
      <diagonal/>
    </border>
    <border>
      <left style="medium">
        <color indexed="8"/>
      </left>
      <right style="medium">
        <color indexed="8"/>
      </right>
      <top style="medium">
        <color indexed="64"/>
      </top>
      <bottom style="thin">
        <color indexed="8"/>
      </bottom>
      <diagonal/>
    </border>
    <border>
      <left/>
      <right style="medium">
        <color indexed="8"/>
      </right>
      <top style="medium">
        <color indexed="64"/>
      </top>
      <bottom style="thin">
        <color indexed="8"/>
      </bottom>
      <diagonal/>
    </border>
    <border>
      <left/>
      <right style="medium">
        <color indexed="64"/>
      </right>
      <top style="medium">
        <color indexed="64"/>
      </top>
      <bottom style="thin">
        <color indexed="8"/>
      </bottom>
      <diagonal/>
    </border>
    <border>
      <left style="thin">
        <color indexed="8"/>
      </left>
      <right style="medium">
        <color indexed="8"/>
      </right>
      <top style="medium">
        <color indexed="64"/>
      </top>
      <bottom/>
      <diagonal/>
    </border>
    <border>
      <left style="medium">
        <color indexed="64"/>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thin">
        <color indexed="8"/>
      </right>
      <top/>
      <bottom style="medium">
        <color indexed="8"/>
      </bottom>
      <diagonal/>
    </border>
    <border>
      <left style="thin">
        <color indexed="64"/>
      </left>
      <right style="thin">
        <color indexed="64"/>
      </right>
      <top style="thin">
        <color indexed="64"/>
      </top>
      <bottom style="medium">
        <color indexed="64"/>
      </bottom>
      <diagonal/>
    </border>
    <border>
      <left style="medium">
        <color indexed="8"/>
      </left>
      <right style="thin">
        <color indexed="8"/>
      </right>
      <top style="medium">
        <color indexed="8"/>
      </top>
      <bottom style="medium">
        <color indexed="8"/>
      </bottom>
      <diagonal/>
    </border>
    <border>
      <left style="thin">
        <color indexed="8"/>
      </left>
      <right style="medium">
        <color indexed="64"/>
      </right>
      <top style="medium">
        <color indexed="8"/>
      </top>
      <bottom style="medium">
        <color indexed="8"/>
      </bottom>
      <diagonal/>
    </border>
    <border>
      <left style="medium">
        <color indexed="64"/>
      </left>
      <right style="thin">
        <color indexed="8"/>
      </right>
      <top style="thin">
        <color indexed="8"/>
      </top>
      <bottom style="medium">
        <color indexed="8"/>
      </bottom>
      <diagonal/>
    </border>
    <border>
      <left/>
      <right style="thin">
        <color indexed="8"/>
      </right>
      <top style="thin">
        <color indexed="8"/>
      </top>
      <bottom style="medium">
        <color indexed="8"/>
      </bottom>
      <diagonal/>
    </border>
    <border>
      <left style="thin">
        <color indexed="8"/>
      </left>
      <right style="medium">
        <color indexed="64"/>
      </right>
      <top style="thin">
        <color indexed="8"/>
      </top>
      <bottom style="medium">
        <color indexed="8"/>
      </bottom>
      <diagonal/>
    </border>
    <border>
      <left style="medium">
        <color indexed="64"/>
      </left>
      <right style="thin">
        <color indexed="8"/>
      </right>
      <top style="medium">
        <color indexed="8"/>
      </top>
      <bottom/>
      <diagonal/>
    </border>
    <border>
      <left style="thin">
        <color indexed="8"/>
      </left>
      <right style="medium">
        <color indexed="8"/>
      </right>
      <top/>
      <bottom style="medium">
        <color indexed="8"/>
      </bottom>
      <diagonal/>
    </border>
    <border>
      <left style="medium">
        <color indexed="64"/>
      </left>
      <right style="thin">
        <color indexed="8"/>
      </right>
      <top style="medium">
        <color indexed="8"/>
      </top>
      <bottom style="medium">
        <color indexed="64"/>
      </bottom>
      <diagonal/>
    </border>
    <border>
      <left style="thin">
        <color indexed="8"/>
      </left>
      <right style="thin">
        <color indexed="8"/>
      </right>
      <top style="medium">
        <color indexed="8"/>
      </top>
      <bottom style="medium">
        <color indexed="64"/>
      </bottom>
      <diagonal/>
    </border>
    <border>
      <left style="thin">
        <color indexed="8"/>
      </left>
      <right style="thin">
        <color indexed="8"/>
      </right>
      <top/>
      <bottom style="medium">
        <color indexed="64"/>
      </bottom>
      <diagonal/>
    </border>
    <border>
      <left style="thin">
        <color indexed="8"/>
      </left>
      <right/>
      <top/>
      <bottom style="medium">
        <color indexed="64"/>
      </bottom>
      <diagonal/>
    </border>
    <border>
      <left style="thin">
        <color indexed="64"/>
      </left>
      <right style="medium">
        <color indexed="64"/>
      </right>
      <top/>
      <bottom style="medium">
        <color indexed="64"/>
      </bottom>
      <diagonal/>
    </border>
    <border>
      <left style="medium">
        <color indexed="8"/>
      </left>
      <right style="thin">
        <color indexed="8"/>
      </right>
      <top/>
      <bottom style="medium">
        <color indexed="64"/>
      </bottom>
      <diagonal/>
    </border>
    <border>
      <left/>
      <right style="medium">
        <color indexed="64"/>
      </right>
      <top/>
      <bottom style="medium">
        <color indexed="64"/>
      </bottom>
      <diagonal/>
    </border>
    <border>
      <left style="medium">
        <color indexed="64"/>
      </left>
      <right style="thin">
        <color indexed="8"/>
      </right>
      <top/>
      <bottom style="medium">
        <color indexed="64"/>
      </bottom>
      <diagonal/>
    </border>
    <border>
      <left style="thin">
        <color indexed="8"/>
      </left>
      <right style="medium">
        <color indexed="8"/>
      </right>
      <top/>
      <bottom style="medium">
        <color indexed="64"/>
      </bottom>
      <diagonal/>
    </border>
    <border>
      <left/>
      <right style="thin">
        <color indexed="8"/>
      </right>
      <top/>
      <bottom style="medium">
        <color indexed="64"/>
      </bottom>
      <diagonal/>
    </border>
    <border>
      <left style="thin">
        <color indexed="8"/>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right style="thin">
        <color indexed="8"/>
      </right>
      <top style="medium">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theme="2"/>
      </left>
      <right style="thin">
        <color theme="2"/>
      </right>
      <top/>
      <bottom style="thin">
        <color theme="8" tint="-0.249977111117893"/>
      </bottom>
      <diagonal/>
    </border>
    <border>
      <left style="thin">
        <color theme="4"/>
      </left>
      <right/>
      <top style="thin">
        <color theme="4"/>
      </top>
      <bottom style="medium">
        <color theme="8" tint="-0.249977111117893"/>
      </bottom>
      <diagonal/>
    </border>
    <border>
      <left/>
      <right/>
      <top style="thin">
        <color theme="4"/>
      </top>
      <bottom style="medium">
        <color theme="8" tint="-0.249977111117893"/>
      </bottom>
      <diagonal/>
    </border>
    <border>
      <left style="thin">
        <color theme="4"/>
      </left>
      <right/>
      <top/>
      <bottom style="medium">
        <color theme="8" tint="-0.249977111117893"/>
      </bottom>
      <diagonal/>
    </border>
    <border>
      <left/>
      <right style="thin">
        <color theme="4"/>
      </right>
      <top/>
      <bottom style="medium">
        <color theme="8" tint="-0.249977111117893"/>
      </bottom>
      <diagonal/>
    </border>
    <border>
      <left style="medium">
        <color theme="3" tint="0.39997558519241921"/>
      </left>
      <right style="medium">
        <color theme="3" tint="0.39997558519241921"/>
      </right>
      <top/>
      <bottom/>
      <diagonal/>
    </border>
    <border>
      <left/>
      <right style="medium">
        <color theme="3" tint="0.39997558519241921"/>
      </right>
      <top style="medium">
        <color theme="4"/>
      </top>
      <bottom/>
      <diagonal/>
    </border>
    <border>
      <left/>
      <right/>
      <top style="medium">
        <color theme="3" tint="0.39997558519241921"/>
      </top>
      <bottom style="medium">
        <color theme="3" tint="0.39997558519241921"/>
      </bottom>
      <diagonal/>
    </border>
    <border>
      <left/>
      <right style="medium">
        <color theme="3" tint="0.39997558519241921"/>
      </right>
      <top style="medium">
        <color theme="3" tint="0.39997558519241921"/>
      </top>
      <bottom style="medium">
        <color theme="3" tint="0.39997558519241921"/>
      </bottom>
      <diagonal/>
    </border>
    <border>
      <left style="medium">
        <color theme="8" tint="-0.249977111117893"/>
      </left>
      <right/>
      <top style="medium">
        <color theme="3" tint="0.39997558519241921"/>
      </top>
      <bottom style="medium">
        <color theme="8" tint="-0.249977111117893"/>
      </bottom>
      <diagonal/>
    </border>
    <border>
      <left/>
      <right/>
      <top style="medium">
        <color theme="3" tint="0.39997558519241921"/>
      </top>
      <bottom style="medium">
        <color theme="8" tint="-0.249977111117893"/>
      </bottom>
      <diagonal/>
    </border>
    <border>
      <left/>
      <right style="medium">
        <color theme="3" tint="0.39997558519241921"/>
      </right>
      <top style="medium">
        <color theme="3" tint="0.39997558519241921"/>
      </top>
      <bottom style="medium">
        <color theme="8" tint="-0.249977111117893"/>
      </bottom>
      <diagonal/>
    </border>
    <border>
      <left style="medium">
        <color theme="3" tint="0.39997558519241921"/>
      </left>
      <right/>
      <top/>
      <bottom style="medium">
        <color theme="3" tint="0.39997558519241921"/>
      </bottom>
      <diagonal/>
    </border>
    <border>
      <left style="medium">
        <color theme="4"/>
      </left>
      <right style="thin">
        <color theme="4"/>
      </right>
      <top style="medium">
        <color theme="4"/>
      </top>
      <bottom style="medium">
        <color theme="3" tint="0.39997558519241921"/>
      </bottom>
      <diagonal/>
    </border>
    <border>
      <left style="thin">
        <color theme="4"/>
      </left>
      <right style="thin">
        <color theme="4"/>
      </right>
      <top style="medium">
        <color theme="4"/>
      </top>
      <bottom style="medium">
        <color theme="3" tint="0.39997558519241921"/>
      </bottom>
      <diagonal/>
    </border>
    <border>
      <left style="thin">
        <color theme="4"/>
      </left>
      <right/>
      <top style="medium">
        <color theme="4"/>
      </top>
      <bottom style="medium">
        <color theme="3" tint="0.39997558519241921"/>
      </bottom>
      <diagonal/>
    </border>
    <border>
      <left style="thin">
        <color theme="4"/>
      </left>
      <right style="medium">
        <color theme="4"/>
      </right>
      <top style="medium">
        <color theme="4"/>
      </top>
      <bottom style="medium">
        <color theme="3" tint="0.39997558519241921"/>
      </bottom>
      <diagonal/>
    </border>
    <border>
      <left style="medium">
        <color theme="8" tint="-0.249977111117893"/>
      </left>
      <right/>
      <top style="medium">
        <color theme="4"/>
      </top>
      <bottom style="medium">
        <color theme="3" tint="0.39997558519241921"/>
      </bottom>
      <diagonal/>
    </border>
    <border>
      <left/>
      <right/>
      <top style="medium">
        <color theme="4"/>
      </top>
      <bottom style="medium">
        <color theme="3" tint="0.39997558519241921"/>
      </bottom>
      <diagonal/>
    </border>
    <border>
      <left/>
      <right style="medium">
        <color theme="4"/>
      </right>
      <top style="medium">
        <color theme="4"/>
      </top>
      <bottom style="medium">
        <color theme="3" tint="0.39997558519241921"/>
      </bottom>
      <diagonal/>
    </border>
    <border>
      <left style="medium">
        <color theme="4"/>
      </left>
      <right/>
      <top style="medium">
        <color theme="3" tint="0.39997558519241921"/>
      </top>
      <bottom style="medium">
        <color theme="4"/>
      </bottom>
      <diagonal/>
    </border>
    <border>
      <left/>
      <right/>
      <top style="medium">
        <color theme="3" tint="0.39997558519241921"/>
      </top>
      <bottom style="medium">
        <color theme="4"/>
      </bottom>
      <diagonal/>
    </border>
    <border>
      <left/>
      <right style="medium">
        <color theme="4"/>
      </right>
      <top style="medium">
        <color theme="3" tint="0.39997558519241921"/>
      </top>
      <bottom style="medium">
        <color theme="4"/>
      </bottom>
      <diagonal/>
    </border>
    <border>
      <left style="thin">
        <color rgb="FF388D9F"/>
      </left>
      <right/>
      <top style="thin">
        <color theme="8" tint="-0.249977111117893"/>
      </top>
      <bottom style="thin">
        <color theme="8" tint="-0.249977111117893"/>
      </bottom>
      <diagonal/>
    </border>
    <border>
      <left style="thin">
        <color theme="8" tint="-0.249977111117893"/>
      </left>
      <right style="thin">
        <color rgb="FF388D9F"/>
      </right>
      <top style="thin">
        <color theme="8" tint="-0.249977111117893"/>
      </top>
      <bottom style="thin">
        <color theme="8" tint="-0.249977111117893"/>
      </bottom>
      <diagonal/>
    </border>
    <border>
      <left style="thin">
        <color rgb="FF388D9F"/>
      </left>
      <right style="thin">
        <color theme="8" tint="-0.249977111117893"/>
      </right>
      <top style="thin">
        <color rgb="FF388D9F"/>
      </top>
      <bottom style="thin">
        <color theme="8" tint="-0.249977111117893"/>
      </bottom>
      <diagonal/>
    </border>
    <border>
      <left style="thin">
        <color rgb="FF388D9F"/>
      </left>
      <right/>
      <top style="thin">
        <color rgb="FF388D9F"/>
      </top>
      <bottom style="thin">
        <color theme="8" tint="-0.249977111117893"/>
      </bottom>
      <diagonal/>
    </border>
    <border>
      <left style="thin">
        <color rgb="FF388D9F"/>
      </left>
      <right style="thin">
        <color theme="8" tint="-0.249977111117893"/>
      </right>
      <top style="thin">
        <color rgb="FF388D9F"/>
      </top>
      <bottom style="thin">
        <color rgb="FF388D9F"/>
      </bottom>
      <diagonal/>
    </border>
    <border>
      <left style="thin">
        <color theme="8" tint="-0.249977111117893"/>
      </left>
      <right style="thin">
        <color theme="8" tint="-0.249977111117893"/>
      </right>
      <top style="thin">
        <color rgb="FF388D9F"/>
      </top>
      <bottom style="thin">
        <color rgb="FF388D9F"/>
      </bottom>
      <diagonal/>
    </border>
    <border>
      <left style="thin">
        <color theme="8" tint="-0.249977111117893"/>
      </left>
      <right style="thin">
        <color rgb="FF388D9F"/>
      </right>
      <top style="thin">
        <color rgb="FF388D9F"/>
      </top>
      <bottom style="thin">
        <color rgb="FF388D9F"/>
      </bottom>
      <diagonal/>
    </border>
    <border>
      <left style="thin">
        <color theme="8" tint="-0.249977111117893"/>
      </left>
      <right style="thin">
        <color theme="8" tint="-0.249977111117893"/>
      </right>
      <top style="thin">
        <color rgb="FF388D9F"/>
      </top>
      <bottom style="thin">
        <color theme="8" tint="-0.249977111117893"/>
      </bottom>
      <diagonal/>
    </border>
    <border>
      <left style="thin">
        <color theme="8" tint="-0.249977111117893"/>
      </left>
      <right style="thin">
        <color rgb="FF388D9F"/>
      </right>
      <top style="thin">
        <color rgb="FF388D9F"/>
      </top>
      <bottom style="thin">
        <color theme="8" tint="-0.249977111117893"/>
      </bottom>
      <diagonal/>
    </border>
    <border>
      <left style="thin">
        <color rgb="FF388D9F"/>
      </left>
      <right style="thin">
        <color theme="8" tint="-0.249977111117893"/>
      </right>
      <top style="thin">
        <color theme="8" tint="-0.249977111117893"/>
      </top>
      <bottom style="thin">
        <color rgb="FF388D9F"/>
      </bottom>
      <diagonal/>
    </border>
    <border>
      <left style="thin">
        <color theme="8" tint="-0.249977111117893"/>
      </left>
      <right style="thin">
        <color theme="8" tint="-0.249977111117893"/>
      </right>
      <top style="thin">
        <color theme="8" tint="-0.249977111117893"/>
      </top>
      <bottom style="thin">
        <color rgb="FF388D9F"/>
      </bottom>
      <diagonal/>
    </border>
    <border>
      <left/>
      <right style="thin">
        <color rgb="FF388D9F"/>
      </right>
      <top/>
      <bottom/>
      <diagonal/>
    </border>
    <border>
      <left/>
      <right/>
      <top style="thin">
        <color rgb="FF388D9F"/>
      </top>
      <bottom style="thin">
        <color rgb="FF388D9F"/>
      </bottom>
      <diagonal/>
    </border>
    <border>
      <left style="thin">
        <color rgb="FF388D9F"/>
      </left>
      <right/>
      <top style="thin">
        <color theme="8" tint="-0.249977111117893"/>
      </top>
      <bottom style="thin">
        <color rgb="FF388D9F"/>
      </bottom>
      <diagonal/>
    </border>
    <border>
      <left/>
      <right style="thin">
        <color rgb="FF388D9F"/>
      </right>
      <top style="thin">
        <color theme="8" tint="-0.249977111117893"/>
      </top>
      <bottom style="thin">
        <color rgb="FF388D9F"/>
      </bottom>
      <diagonal/>
    </border>
    <border>
      <left/>
      <right/>
      <top style="thin">
        <color rgb="FF388D9F"/>
      </top>
      <bottom/>
      <diagonal/>
    </border>
    <border>
      <left style="thin">
        <color theme="8" tint="-0.249977111117893"/>
      </left>
      <right/>
      <top style="thin">
        <color rgb="FF388D9F"/>
      </top>
      <bottom style="thin">
        <color theme="8" tint="-0.249977111117893"/>
      </bottom>
      <diagonal/>
    </border>
    <border>
      <left style="thin">
        <color theme="8" tint="-0.249977111117893"/>
      </left>
      <right/>
      <top style="thin">
        <color rgb="FF388D9F"/>
      </top>
      <bottom/>
      <diagonal/>
    </border>
    <border>
      <left/>
      <right style="thin">
        <color rgb="FF388D9F"/>
      </right>
      <top style="thin">
        <color rgb="FF388D9F"/>
      </top>
      <bottom/>
      <diagonal/>
    </border>
    <border>
      <left/>
      <right style="thin">
        <color theme="8" tint="-0.249977111117893"/>
      </right>
      <top style="thin">
        <color theme="8" tint="-0.249977111117893"/>
      </top>
      <bottom style="thin">
        <color rgb="FF388D9F"/>
      </bottom>
      <diagonal/>
    </border>
    <border>
      <left style="thin">
        <color rgb="FF388D9F"/>
      </left>
      <right/>
      <top style="thin">
        <color rgb="FF388D9F"/>
      </top>
      <bottom/>
      <diagonal/>
    </border>
    <border>
      <left/>
      <right/>
      <top style="thin">
        <color rgb="FF388D9F"/>
      </top>
      <bottom style="thin">
        <color theme="8" tint="-0.249977111117893"/>
      </bottom>
      <diagonal/>
    </border>
    <border>
      <left/>
      <right/>
      <top style="thin">
        <color theme="8" tint="-0.249977111117893"/>
      </top>
      <bottom style="thin">
        <color rgb="FF388D9F"/>
      </bottom>
      <diagonal/>
    </border>
    <border>
      <left style="thin">
        <color rgb="FF388D9F"/>
      </left>
      <right/>
      <top/>
      <bottom/>
      <diagonal/>
    </border>
    <border>
      <left style="thin">
        <color theme="8" tint="-0.249977111117893"/>
      </left>
      <right style="thin">
        <color rgb="FF388D9F"/>
      </right>
      <top style="thin">
        <color theme="8" tint="-0.249977111117893"/>
      </top>
      <bottom style="thin">
        <color rgb="FF388D9F"/>
      </bottom>
      <diagonal/>
    </border>
    <border>
      <left style="medium">
        <color theme="4"/>
      </left>
      <right style="thin">
        <color rgb="FF388D9F"/>
      </right>
      <top/>
      <bottom/>
      <diagonal/>
    </border>
    <border>
      <left/>
      <right style="thin">
        <color theme="8" tint="-0.249977111117893"/>
      </right>
      <top style="thin">
        <color rgb="FF388D9F"/>
      </top>
      <bottom style="thin">
        <color rgb="FF388D9F"/>
      </bottom>
      <diagonal/>
    </border>
    <border>
      <left style="thin">
        <color rgb="FF388D9F"/>
      </left>
      <right/>
      <top style="thin">
        <color rgb="FF388D9F"/>
      </top>
      <bottom style="thin">
        <color rgb="FF388D9F"/>
      </bottom>
      <diagonal/>
    </border>
    <border>
      <left style="thin">
        <color rgb="FF388D9F"/>
      </left>
      <right style="thin">
        <color theme="8" tint="-0.249977111117893"/>
      </right>
      <top/>
      <bottom/>
      <diagonal/>
    </border>
    <border>
      <left style="thin">
        <color theme="8" tint="-0.249977111117893"/>
      </left>
      <right/>
      <top style="thin">
        <color rgb="FF388D9F"/>
      </top>
      <bottom style="thin">
        <color rgb="FF388D9F"/>
      </bottom>
      <diagonal/>
    </border>
    <border>
      <left/>
      <right style="thin">
        <color theme="8" tint="-0.249977111117893"/>
      </right>
      <top style="thin">
        <color rgb="FF388D9F"/>
      </top>
      <bottom/>
      <diagonal/>
    </border>
    <border>
      <left/>
      <right style="thin">
        <color rgb="FF388D9F"/>
      </right>
      <top style="thin">
        <color rgb="FF388D9F"/>
      </top>
      <bottom style="thin">
        <color theme="8" tint="-0.249977111117893"/>
      </bottom>
      <diagonal/>
    </border>
    <border>
      <left/>
      <right style="thin">
        <color rgb="FF388D9F"/>
      </right>
      <top style="thin">
        <color theme="8" tint="-0.249977111117893"/>
      </top>
      <bottom style="thin">
        <color theme="8" tint="-0.249977111117893"/>
      </bottom>
      <diagonal/>
    </border>
    <border>
      <left style="medium">
        <color rgb="FF388D9F"/>
      </left>
      <right/>
      <top/>
      <bottom/>
      <diagonal/>
    </border>
    <border>
      <left/>
      <right style="medium">
        <color rgb="FF388D9F"/>
      </right>
      <top/>
      <bottom/>
      <diagonal/>
    </border>
    <border>
      <left style="thin">
        <color theme="8" tint="-0.249977111117893"/>
      </left>
      <right/>
      <top style="thin">
        <color theme="8" tint="-0.249977111117893"/>
      </top>
      <bottom style="thin">
        <color rgb="FF388D9F"/>
      </bottom>
      <diagonal/>
    </border>
    <border>
      <left/>
      <right style="thin">
        <color theme="2"/>
      </right>
      <top/>
      <bottom style="thin">
        <color theme="8" tint="-0.249977111117893"/>
      </bottom>
      <diagonal/>
    </border>
    <border>
      <left/>
      <right style="medium">
        <color indexed="8"/>
      </right>
      <top style="medium">
        <color indexed="8"/>
      </top>
      <bottom style="medium">
        <color indexed="8"/>
      </bottom>
      <diagonal/>
    </border>
    <border>
      <left style="thin">
        <color theme="4"/>
      </left>
      <right/>
      <top style="medium">
        <color theme="8" tint="-0.249977111117893"/>
      </top>
      <bottom/>
      <diagonal/>
    </border>
    <border>
      <left/>
      <right/>
      <top style="medium">
        <color theme="8" tint="-0.249977111117893"/>
      </top>
      <bottom style="medium">
        <color theme="4"/>
      </bottom>
      <diagonal/>
    </border>
    <border>
      <left style="medium">
        <color theme="8" tint="-0.24994659260841701"/>
      </left>
      <right/>
      <top style="medium">
        <color theme="8" tint="-0.24994659260841701"/>
      </top>
      <bottom/>
      <diagonal/>
    </border>
    <border>
      <left/>
      <right/>
      <top style="medium">
        <color theme="8" tint="-0.24994659260841701"/>
      </top>
      <bottom/>
      <diagonal/>
    </border>
    <border>
      <left/>
      <right style="medium">
        <color theme="8" tint="-0.24994659260841701"/>
      </right>
      <top style="medium">
        <color theme="8" tint="-0.24994659260841701"/>
      </top>
      <bottom/>
      <diagonal/>
    </border>
    <border>
      <left style="medium">
        <color theme="8" tint="-0.24994659260841701"/>
      </left>
      <right/>
      <top/>
      <bottom/>
      <diagonal/>
    </border>
    <border>
      <left/>
      <right style="medium">
        <color theme="8" tint="-0.24994659260841701"/>
      </right>
      <top/>
      <bottom/>
      <diagonal/>
    </border>
    <border>
      <left style="thin">
        <color theme="4"/>
      </left>
      <right style="medium">
        <color theme="8" tint="-0.24994659260841701"/>
      </right>
      <top style="thin">
        <color theme="4"/>
      </top>
      <bottom style="thin">
        <color theme="4"/>
      </bottom>
      <diagonal/>
    </border>
    <border>
      <left style="medium">
        <color theme="8" tint="-0.24994659260841701"/>
      </left>
      <right/>
      <top/>
      <bottom style="medium">
        <color theme="8" tint="-0.24994659260841701"/>
      </bottom>
      <diagonal/>
    </border>
    <border>
      <left/>
      <right/>
      <top/>
      <bottom style="medium">
        <color theme="8" tint="-0.24994659260841701"/>
      </bottom>
      <diagonal/>
    </border>
    <border>
      <left style="thin">
        <color theme="4"/>
      </left>
      <right style="thin">
        <color theme="4"/>
      </right>
      <top style="thin">
        <color theme="4"/>
      </top>
      <bottom style="medium">
        <color theme="8" tint="-0.24994659260841701"/>
      </bottom>
      <diagonal/>
    </border>
    <border>
      <left style="thin">
        <color theme="4"/>
      </left>
      <right style="medium">
        <color theme="8" tint="-0.24994659260841701"/>
      </right>
      <top style="thin">
        <color theme="4"/>
      </top>
      <bottom style="medium">
        <color theme="8" tint="-0.24994659260841701"/>
      </bottom>
      <diagonal/>
    </border>
    <border>
      <left/>
      <right style="medium">
        <color theme="8" tint="-0.24994659260841701"/>
      </right>
      <top/>
      <bottom style="medium">
        <color theme="8" tint="-0.24994659260841701"/>
      </bottom>
      <diagonal/>
    </border>
    <border>
      <left style="thin">
        <color theme="4"/>
      </left>
      <right style="medium">
        <color theme="4"/>
      </right>
      <top style="medium">
        <color theme="8" tint="-0.249977111117893"/>
      </top>
      <bottom style="medium">
        <color theme="8" tint="-0.249977111117893"/>
      </bottom>
      <diagonal/>
    </border>
    <border>
      <left style="medium">
        <color theme="4"/>
      </left>
      <right style="medium">
        <color theme="4"/>
      </right>
      <top style="medium">
        <color theme="8" tint="-0.249977111117893"/>
      </top>
      <bottom style="medium">
        <color theme="8" tint="-0.249977111117893"/>
      </bottom>
      <diagonal/>
    </border>
    <border>
      <left style="medium">
        <color theme="8" tint="-0.249977111117893"/>
      </left>
      <right/>
      <top/>
      <bottom style="thin">
        <color theme="4"/>
      </bottom>
      <diagonal/>
    </border>
    <border>
      <left/>
      <right style="medium">
        <color theme="8" tint="-0.249977111117893"/>
      </right>
      <top/>
      <bottom style="thin">
        <color theme="4"/>
      </bottom>
      <diagonal/>
    </border>
    <border>
      <left style="thin">
        <color theme="4"/>
      </left>
      <right style="medium">
        <color theme="8" tint="-0.249977111117893"/>
      </right>
      <top style="medium">
        <color theme="8" tint="-0.249977111117893"/>
      </top>
      <bottom style="medium">
        <color theme="8" tint="-0.249977111117893"/>
      </bottom>
      <diagonal/>
    </border>
    <border>
      <left style="medium">
        <color theme="8" tint="-0.24994659260841701"/>
      </left>
      <right/>
      <top style="thin">
        <color theme="8" tint="-0.24994659260841701"/>
      </top>
      <bottom/>
      <diagonal/>
    </border>
    <border>
      <left/>
      <right/>
      <top style="thin">
        <color theme="8" tint="-0.24994659260841701"/>
      </top>
      <bottom/>
      <diagonal/>
    </border>
    <border>
      <left/>
      <right style="thin">
        <color theme="4"/>
      </right>
      <top style="thin">
        <color theme="8" tint="-0.24994659260841701"/>
      </top>
      <bottom/>
      <diagonal/>
    </border>
    <border>
      <left style="medium">
        <color theme="8" tint="-0.24994659260841701"/>
      </left>
      <right/>
      <top/>
      <bottom style="medium">
        <color theme="8" tint="-0.249977111117893"/>
      </bottom>
      <diagonal/>
    </border>
    <border>
      <left/>
      <right style="medium">
        <color theme="4"/>
      </right>
      <top style="medium">
        <color theme="8" tint="-0.249977111117893"/>
      </top>
      <bottom style="medium">
        <color theme="8" tint="-0.249977111117893"/>
      </bottom>
      <diagonal/>
    </border>
    <border>
      <left style="medium">
        <color theme="4"/>
      </left>
      <right/>
      <top style="medium">
        <color theme="8" tint="-0.249977111117893"/>
      </top>
      <bottom style="medium">
        <color theme="4"/>
      </bottom>
      <diagonal/>
    </border>
    <border>
      <left/>
      <right style="medium">
        <color theme="4"/>
      </right>
      <top style="medium">
        <color theme="8" tint="-0.249977111117893"/>
      </top>
      <bottom style="medium">
        <color theme="4"/>
      </bottom>
      <diagonal/>
    </border>
    <border>
      <left style="medium">
        <color theme="8" tint="-0.249977111117893"/>
      </left>
      <right/>
      <top style="medium">
        <color theme="8" tint="-0.249977111117893"/>
      </top>
      <bottom style="medium">
        <color theme="4"/>
      </bottom>
      <diagonal/>
    </border>
    <border>
      <left/>
      <right style="medium">
        <color theme="8" tint="-0.249977111117893"/>
      </right>
      <top style="medium">
        <color theme="8" tint="-0.249977111117893"/>
      </top>
      <bottom style="medium">
        <color theme="4"/>
      </bottom>
      <diagonal/>
    </border>
    <border>
      <left style="medium">
        <color theme="8" tint="-0.249977111117893"/>
      </left>
      <right style="thin">
        <color theme="4"/>
      </right>
      <top/>
      <bottom style="medium">
        <color theme="8" tint="-0.249977111117893"/>
      </bottom>
      <diagonal/>
    </border>
    <border>
      <left style="thin">
        <color theme="4"/>
      </left>
      <right style="thin">
        <color theme="4"/>
      </right>
      <top/>
      <bottom style="medium">
        <color theme="8" tint="-0.249977111117893"/>
      </bottom>
      <diagonal/>
    </border>
    <border>
      <left style="thin">
        <color theme="4"/>
      </left>
      <right style="medium">
        <color theme="8" tint="-0.249977111117893"/>
      </right>
      <top/>
      <bottom style="medium">
        <color theme="8" tint="-0.249977111117893"/>
      </bottom>
      <diagonal/>
    </border>
    <border>
      <left style="medium">
        <color theme="4"/>
      </left>
      <right/>
      <top style="medium">
        <color theme="8" tint="-0.249977111117893"/>
      </top>
      <bottom style="medium">
        <color theme="8" tint="-0.249977111117893"/>
      </bottom>
      <diagonal/>
    </border>
    <border>
      <left style="medium">
        <color theme="8" tint="-0.249977111117893"/>
      </left>
      <right style="thin">
        <color theme="4"/>
      </right>
      <top style="medium">
        <color theme="8" tint="-0.249977111117893"/>
      </top>
      <bottom/>
      <diagonal/>
    </border>
    <border>
      <left style="thin">
        <color theme="4"/>
      </left>
      <right style="thin">
        <color theme="4"/>
      </right>
      <top style="medium">
        <color theme="8" tint="-0.249977111117893"/>
      </top>
      <bottom/>
      <diagonal/>
    </border>
    <border>
      <left style="thin">
        <color theme="4"/>
      </left>
      <right style="medium">
        <color theme="8" tint="-0.249977111117893"/>
      </right>
      <top style="medium">
        <color theme="8" tint="-0.249977111117893"/>
      </top>
      <bottom/>
      <diagonal/>
    </border>
    <border>
      <left style="medium">
        <color theme="8" tint="-0.249977111117893"/>
      </left>
      <right/>
      <top style="thin">
        <color theme="4"/>
      </top>
      <bottom style="medium">
        <color theme="8" tint="-0.249977111117893"/>
      </bottom>
      <diagonal/>
    </border>
    <border>
      <left/>
      <right style="medium">
        <color theme="4"/>
      </right>
      <top style="thin">
        <color theme="4"/>
      </top>
      <bottom style="medium">
        <color theme="8" tint="-0.249977111117893"/>
      </bottom>
      <diagonal/>
    </border>
    <border>
      <left style="medium">
        <color theme="4"/>
      </left>
      <right/>
      <top/>
      <bottom style="medium">
        <color theme="8" tint="-0.249977111117893"/>
      </bottom>
      <diagonal/>
    </border>
    <border>
      <left style="medium">
        <color theme="4"/>
      </left>
      <right style="medium">
        <color theme="4"/>
      </right>
      <top style="medium">
        <color theme="4"/>
      </top>
      <bottom style="medium">
        <color theme="8" tint="-0.249977111117893"/>
      </bottom>
      <diagonal/>
    </border>
    <border>
      <left style="medium">
        <color theme="4"/>
      </left>
      <right style="medium">
        <color theme="8" tint="-0.249977111117893"/>
      </right>
      <top style="medium">
        <color theme="4"/>
      </top>
      <bottom style="medium">
        <color theme="8" tint="-0.249977111117893"/>
      </bottom>
      <diagonal/>
    </border>
    <border>
      <left style="medium">
        <color theme="8" tint="-0.249977111117893"/>
      </left>
      <right style="medium">
        <color theme="4"/>
      </right>
      <top style="medium">
        <color theme="8" tint="-0.249977111117893"/>
      </top>
      <bottom style="medium">
        <color theme="8" tint="-0.249977111117893"/>
      </bottom>
      <diagonal/>
    </border>
    <border>
      <left style="medium">
        <color theme="4"/>
      </left>
      <right style="medium">
        <color theme="8" tint="-0.249977111117893"/>
      </right>
      <top style="medium">
        <color theme="8" tint="-0.249977111117893"/>
      </top>
      <bottom style="medium">
        <color theme="8" tint="-0.249977111117893"/>
      </bottom>
      <diagonal/>
    </border>
    <border>
      <left style="medium">
        <color theme="8" tint="-0.249977111117893"/>
      </left>
      <right style="medium">
        <color theme="4"/>
      </right>
      <top style="medium">
        <color theme="4"/>
      </top>
      <bottom style="medium">
        <color theme="8" tint="-0.249977111117893"/>
      </bottom>
      <diagonal/>
    </border>
  </borders>
  <cellStyleXfs count="21">
    <xf numFmtId="0" fontId="0" fillId="0" borderId="0"/>
    <xf numFmtId="0" fontId="2" fillId="0" borderId="0"/>
    <xf numFmtId="164" fontId="3" fillId="0" borderId="0" applyFont="0" applyFill="0" applyBorder="0" applyAlignment="0" applyProtection="0"/>
    <xf numFmtId="0" fontId="1" fillId="0" borderId="0"/>
    <xf numFmtId="165" fontId="3" fillId="0" borderId="0" applyFont="0" applyFill="0" applyBorder="0" applyAlignment="0" applyProtection="0"/>
    <xf numFmtId="165" fontId="3" fillId="0" borderId="0" applyFont="0" applyFill="0" applyBorder="0" applyAlignment="0" applyProtection="0"/>
    <xf numFmtId="166" fontId="2" fillId="0" borderId="0" applyFont="0" applyFill="0" applyBorder="0" applyAlignment="0" applyProtection="0"/>
    <xf numFmtId="167" fontId="2" fillId="0" borderId="0" applyFont="0" applyFill="0" applyBorder="0" applyAlignment="0" applyProtection="0"/>
    <xf numFmtId="0" fontId="4" fillId="0" borderId="0"/>
    <xf numFmtId="165" fontId="1" fillId="0" borderId="0" applyFont="0" applyFill="0" applyBorder="0" applyAlignment="0" applyProtection="0"/>
    <xf numFmtId="164" fontId="1" fillId="0" borderId="0" applyFont="0" applyFill="0" applyBorder="0" applyAlignment="0" applyProtection="0"/>
    <xf numFmtId="0" fontId="3" fillId="0" borderId="0"/>
    <xf numFmtId="0" fontId="28" fillId="0" borderId="0"/>
    <xf numFmtId="0" fontId="38" fillId="0" borderId="0" applyNumberFormat="0" applyFill="0" applyBorder="0" applyAlignment="0" applyProtection="0"/>
    <xf numFmtId="0" fontId="2" fillId="0" borderId="0"/>
    <xf numFmtId="0" fontId="3" fillId="0" borderId="0"/>
    <xf numFmtId="0" fontId="47" fillId="0" borderId="0" applyNumberFormat="0" applyFill="0" applyBorder="0" applyAlignment="0" applyProtection="0"/>
    <xf numFmtId="171" fontId="3" fillId="0" borderId="0" applyFill="0" applyBorder="0" applyAlignment="0" applyProtection="0"/>
    <xf numFmtId="172" fontId="3" fillId="0" borderId="0" applyFill="0" applyBorder="0" applyAlignment="0" applyProtection="0"/>
    <xf numFmtId="173" fontId="3" fillId="0" borderId="0" applyFill="0" applyBorder="0" applyAlignment="0" applyProtection="0"/>
    <xf numFmtId="174" fontId="3" fillId="0" borderId="0" applyFill="0" applyBorder="0" applyAlignment="0" applyProtection="0"/>
  </cellStyleXfs>
  <cellXfs count="1070">
    <xf numFmtId="0" fontId="0" fillId="0" borderId="0" xfId="0"/>
    <xf numFmtId="0" fontId="5" fillId="0" borderId="0" xfId="0" applyFont="1"/>
    <xf numFmtId="0" fontId="7" fillId="0" borderId="0" xfId="0" applyFont="1"/>
    <xf numFmtId="0" fontId="6" fillId="0" borderId="0" xfId="0" applyFont="1" applyAlignment="1">
      <alignment horizontal="center"/>
    </xf>
    <xf numFmtId="0" fontId="5" fillId="0" borderId="0" xfId="0" applyFont="1" applyAlignment="1">
      <alignment wrapText="1"/>
    </xf>
    <xf numFmtId="0" fontId="5" fillId="0" borderId="0" xfId="0" applyFont="1" applyAlignment="1">
      <alignment vertical="center"/>
    </xf>
    <xf numFmtId="37" fontId="6" fillId="0" borderId="0" xfId="2" applyNumberFormat="1" applyFont="1" applyFill="1" applyBorder="1" applyAlignment="1">
      <alignment vertical="center"/>
    </xf>
    <xf numFmtId="0" fontId="6" fillId="0" borderId="0" xfId="0" applyFont="1" applyAlignment="1">
      <alignment horizontal="left"/>
    </xf>
    <xf numFmtId="37" fontId="5" fillId="0" borderId="0" xfId="2" applyNumberFormat="1" applyFont="1" applyFill="1" applyBorder="1" applyAlignment="1">
      <alignment vertical="center"/>
    </xf>
    <xf numFmtId="37" fontId="6" fillId="0" borderId="0" xfId="2" applyNumberFormat="1" applyFont="1" applyFill="1" applyBorder="1" applyAlignment="1">
      <alignment horizontal="center" vertical="center"/>
    </xf>
    <xf numFmtId="37" fontId="7" fillId="0" borderId="0" xfId="2" applyNumberFormat="1" applyFont="1" applyFill="1" applyBorder="1" applyAlignment="1">
      <alignment vertical="center"/>
    </xf>
    <xf numFmtId="37" fontId="6" fillId="0" borderId="0" xfId="2" applyNumberFormat="1" applyFont="1" applyFill="1" applyBorder="1" applyAlignment="1">
      <alignment horizontal="left" vertical="center"/>
    </xf>
    <xf numFmtId="37" fontId="5" fillId="0" borderId="0" xfId="2" applyNumberFormat="1" applyFont="1" applyFill="1" applyBorder="1" applyAlignment="1">
      <alignment horizontal="left" vertical="center"/>
    </xf>
    <xf numFmtId="0" fontId="6" fillId="0" borderId="5" xfId="3" applyFont="1" applyBorder="1" applyAlignment="1">
      <alignment horizontal="center" vertical="center"/>
    </xf>
    <xf numFmtId="0" fontId="6" fillId="0" borderId="0" xfId="0" applyFont="1" applyAlignment="1">
      <alignment wrapText="1"/>
    </xf>
    <xf numFmtId="0" fontId="6" fillId="0" borderId="0" xfId="0" applyFont="1"/>
    <xf numFmtId="0" fontId="6" fillId="0" borderId="13" xfId="0" applyFont="1" applyBorder="1" applyAlignment="1">
      <alignment horizontal="center"/>
    </xf>
    <xf numFmtId="0" fontId="5" fillId="0" borderId="0" xfId="0" applyFont="1" applyAlignment="1">
      <alignment horizontal="center" vertical="center"/>
    </xf>
    <xf numFmtId="0" fontId="6" fillId="0" borderId="13" xfId="0" quotePrefix="1" applyFont="1" applyBorder="1" applyAlignment="1">
      <alignment horizontal="center"/>
    </xf>
    <xf numFmtId="0" fontId="6" fillId="0" borderId="13" xfId="0" quotePrefix="1" applyFont="1" applyBorder="1" applyAlignment="1">
      <alignment horizontal="center" vertical="center"/>
    </xf>
    <xf numFmtId="0" fontId="6" fillId="0" borderId="13" xfId="0" quotePrefix="1" applyFont="1" applyBorder="1" applyAlignment="1">
      <alignment horizontal="center" vertical="center" wrapText="1"/>
    </xf>
    <xf numFmtId="0" fontId="6" fillId="0" borderId="0" xfId="0" applyFont="1" applyAlignment="1">
      <alignment vertical="center"/>
    </xf>
    <xf numFmtId="49" fontId="6" fillId="0" borderId="13" xfId="0" quotePrefix="1" applyNumberFormat="1" applyFont="1" applyBorder="1" applyAlignment="1">
      <alignment horizontal="center"/>
    </xf>
    <xf numFmtId="0" fontId="6" fillId="0" borderId="0" xfId="0" applyFont="1" applyAlignment="1">
      <alignment horizontal="center" vertical="center" wrapText="1"/>
    </xf>
    <xf numFmtId="0" fontId="9" fillId="5" borderId="9" xfId="0" applyFont="1" applyFill="1" applyBorder="1" applyAlignment="1">
      <alignment horizontal="center" vertical="center"/>
    </xf>
    <xf numFmtId="0" fontId="6" fillId="0" borderId="47" xfId="0" applyFont="1" applyBorder="1" applyAlignment="1">
      <alignment horizontal="center"/>
    </xf>
    <xf numFmtId="0" fontId="6" fillId="0" borderId="95" xfId="0" applyFont="1" applyBorder="1" applyAlignment="1">
      <alignment horizontal="center"/>
    </xf>
    <xf numFmtId="0" fontId="6" fillId="0" borderId="28" xfId="0" applyFont="1" applyBorder="1" applyAlignment="1">
      <alignment horizontal="center"/>
    </xf>
    <xf numFmtId="0" fontId="6" fillId="0" borderId="30" xfId="0" applyFont="1" applyBorder="1" applyAlignment="1">
      <alignment horizontal="center"/>
    </xf>
    <xf numFmtId="0" fontId="15" fillId="0" borderId="0" xfId="0" quotePrefix="1" applyFont="1" applyAlignment="1">
      <alignment horizontal="center" vertical="center" wrapText="1"/>
    </xf>
    <xf numFmtId="0" fontId="8" fillId="0" borderId="0" xfId="0" applyFont="1" applyAlignment="1">
      <alignment vertical="center"/>
    </xf>
    <xf numFmtId="0" fontId="5" fillId="5" borderId="16" xfId="1" applyFont="1" applyFill="1" applyBorder="1" applyAlignment="1">
      <alignment horizontal="center"/>
    </xf>
    <xf numFmtId="0" fontId="5" fillId="5" borderId="17" xfId="1" applyFont="1" applyFill="1" applyBorder="1" applyAlignment="1">
      <alignment horizontal="center"/>
    </xf>
    <xf numFmtId="0" fontId="5" fillId="5" borderId="18" xfId="1" applyFont="1" applyFill="1" applyBorder="1" applyAlignment="1">
      <alignment horizontal="center"/>
    </xf>
    <xf numFmtId="0" fontId="6" fillId="0" borderId="0" xfId="3" applyFont="1" applyAlignment="1">
      <alignment vertical="center"/>
    </xf>
    <xf numFmtId="0" fontId="6" fillId="0" borderId="0" xfId="3" applyFont="1" applyAlignment="1">
      <alignment vertical="center" wrapText="1"/>
    </xf>
    <xf numFmtId="0" fontId="10" fillId="0" borderId="34" xfId="1" applyFont="1" applyBorder="1" applyAlignment="1" applyProtection="1">
      <alignment horizontal="center" vertical="center" wrapText="1"/>
      <protection locked="0"/>
    </xf>
    <xf numFmtId="0" fontId="6" fillId="0" borderId="0" xfId="3" applyFont="1" applyAlignment="1">
      <alignment horizontal="center" vertical="center"/>
    </xf>
    <xf numFmtId="0" fontId="5" fillId="0" borderId="0" xfId="0" applyFont="1" applyAlignment="1">
      <alignment horizontal="center"/>
    </xf>
    <xf numFmtId="0" fontId="5" fillId="0" borderId="0" xfId="0" applyFont="1" applyAlignment="1">
      <alignment horizontal="left" vertical="center" wrapText="1"/>
    </xf>
    <xf numFmtId="0" fontId="5" fillId="0" borderId="13" xfId="0" applyFont="1" applyBorder="1" applyAlignment="1">
      <alignment horizontal="center"/>
    </xf>
    <xf numFmtId="0" fontId="6" fillId="0" borderId="0" xfId="0" applyFont="1" applyAlignment="1">
      <alignment vertical="center" wrapText="1"/>
    </xf>
    <xf numFmtId="0" fontId="5" fillId="5" borderId="5" xfId="1" applyFont="1" applyFill="1" applyBorder="1" applyAlignment="1">
      <alignment horizontal="center" vertical="center"/>
    </xf>
    <xf numFmtId="0" fontId="5" fillId="6" borderId="5" xfId="1" applyFont="1" applyFill="1" applyBorder="1" applyAlignment="1">
      <alignment horizontal="center" wrapText="1"/>
    </xf>
    <xf numFmtId="0" fontId="10" fillId="0" borderId="0" xfId="0" applyFont="1"/>
    <xf numFmtId="0" fontId="10" fillId="0" borderId="59" xfId="0" applyFont="1" applyBorder="1"/>
    <xf numFmtId="0" fontId="10" fillId="0" borderId="60" xfId="0" applyFont="1" applyBorder="1"/>
    <xf numFmtId="0" fontId="10" fillId="5" borderId="78" xfId="0" applyFont="1" applyFill="1" applyBorder="1"/>
    <xf numFmtId="0" fontId="10" fillId="5" borderId="79" xfId="0" applyFont="1" applyFill="1" applyBorder="1"/>
    <xf numFmtId="0" fontId="10" fillId="5" borderId="80" xfId="0" applyFont="1" applyFill="1" applyBorder="1"/>
    <xf numFmtId="0" fontId="9" fillId="0" borderId="0" xfId="0" applyFont="1" applyAlignment="1">
      <alignment horizontal="center"/>
    </xf>
    <xf numFmtId="0" fontId="9" fillId="0" borderId="0" xfId="0" applyFont="1" applyAlignment="1">
      <alignment vertical="center" wrapText="1"/>
    </xf>
    <xf numFmtId="0" fontId="10" fillId="0" borderId="64" xfId="0" applyFont="1" applyBorder="1"/>
    <xf numFmtId="0" fontId="10" fillId="5" borderId="77" xfId="0" applyFont="1" applyFill="1" applyBorder="1"/>
    <xf numFmtId="0" fontId="10" fillId="5" borderId="0" xfId="0" applyFont="1" applyFill="1"/>
    <xf numFmtId="0" fontId="10" fillId="5" borderId="88" xfId="0" applyFont="1" applyFill="1" applyBorder="1"/>
    <xf numFmtId="0" fontId="9" fillId="5" borderId="77" xfId="0" applyFont="1" applyFill="1" applyBorder="1" applyAlignment="1">
      <alignment vertical="center" wrapText="1"/>
    </xf>
    <xf numFmtId="0" fontId="9" fillId="5" borderId="0" xfId="0" applyFont="1" applyFill="1" applyAlignment="1">
      <alignment vertical="center" wrapText="1"/>
    </xf>
    <xf numFmtId="0" fontId="10" fillId="0" borderId="64" xfId="0" applyFont="1" applyBorder="1" applyAlignment="1">
      <alignment vertical="center"/>
    </xf>
    <xf numFmtId="0" fontId="10" fillId="0" borderId="0" xfId="0" applyFont="1" applyAlignment="1">
      <alignment vertical="center"/>
    </xf>
    <xf numFmtId="14" fontId="10" fillId="0" borderId="0" xfId="0" applyNumberFormat="1" applyFont="1" applyAlignment="1" applyProtection="1">
      <alignment vertical="center"/>
      <protection locked="0"/>
    </xf>
    <xf numFmtId="14" fontId="10" fillId="5" borderId="77" xfId="0" applyNumberFormat="1" applyFont="1" applyFill="1" applyBorder="1" applyAlignment="1" applyProtection="1">
      <alignment vertical="center"/>
      <protection locked="0"/>
    </xf>
    <xf numFmtId="0" fontId="10" fillId="5" borderId="0" xfId="0" applyFont="1" applyFill="1" applyAlignment="1">
      <alignment vertical="center"/>
    </xf>
    <xf numFmtId="0" fontId="10" fillId="5" borderId="88" xfId="0" applyFont="1" applyFill="1" applyBorder="1" applyAlignment="1">
      <alignment vertical="center"/>
    </xf>
    <xf numFmtId="0" fontId="10" fillId="5" borderId="77" xfId="0" applyFont="1" applyFill="1" applyBorder="1" applyAlignment="1">
      <alignment vertical="center"/>
    </xf>
    <xf numFmtId="0" fontId="10" fillId="5" borderId="81" xfId="0" applyFont="1" applyFill="1" applyBorder="1" applyAlignment="1">
      <alignment vertical="center"/>
    </xf>
    <xf numFmtId="0" fontId="10" fillId="5" borderId="82" xfId="0" applyFont="1" applyFill="1" applyBorder="1" applyAlignment="1">
      <alignment vertical="center"/>
    </xf>
    <xf numFmtId="0" fontId="10" fillId="5" borderId="83" xfId="0" applyFont="1" applyFill="1" applyBorder="1" applyAlignment="1">
      <alignment vertical="center"/>
    </xf>
    <xf numFmtId="0" fontId="10" fillId="0" borderId="65" xfId="0" applyFont="1" applyBorder="1" applyAlignment="1">
      <alignment vertical="center"/>
    </xf>
    <xf numFmtId="0" fontId="9" fillId="2" borderId="40" xfId="0" applyFont="1" applyFill="1" applyBorder="1" applyAlignment="1">
      <alignment vertical="center"/>
    </xf>
    <xf numFmtId="0" fontId="10" fillId="2" borderId="42" xfId="0" applyFont="1" applyFill="1" applyBorder="1" applyAlignment="1">
      <alignment vertical="center"/>
    </xf>
    <xf numFmtId="0" fontId="10" fillId="2" borderId="40" xfId="0" applyFont="1" applyFill="1" applyBorder="1" applyAlignment="1">
      <alignment vertical="center"/>
    </xf>
    <xf numFmtId="0" fontId="9" fillId="2" borderId="42" xfId="0" applyFont="1" applyFill="1" applyBorder="1" applyAlignment="1">
      <alignment horizontal="center" vertical="center"/>
    </xf>
    <xf numFmtId="0" fontId="9" fillId="2" borderId="41" xfId="0" applyFont="1" applyFill="1" applyBorder="1" applyAlignment="1">
      <alignment horizontal="center" vertical="center"/>
    </xf>
    <xf numFmtId="0" fontId="9" fillId="2" borderId="42" xfId="0" applyFont="1" applyFill="1" applyBorder="1" applyAlignment="1">
      <alignment vertical="center"/>
    </xf>
    <xf numFmtId="0" fontId="10" fillId="2" borderId="41" xfId="0" applyFont="1" applyFill="1" applyBorder="1" applyAlignment="1">
      <alignment vertical="center"/>
    </xf>
    <xf numFmtId="0" fontId="10" fillId="2" borderId="0" xfId="0" applyFont="1" applyFill="1" applyAlignment="1">
      <alignment vertical="center"/>
    </xf>
    <xf numFmtId="0" fontId="9" fillId="0" borderId="48" xfId="0" applyFont="1" applyBorder="1" applyAlignment="1" applyProtection="1">
      <alignment horizontal="center" vertical="center"/>
      <protection locked="0"/>
    </xf>
    <xf numFmtId="0" fontId="10" fillId="0" borderId="48" xfId="0" applyFont="1" applyBorder="1" applyAlignment="1" applyProtection="1">
      <alignment horizontal="center" vertical="center"/>
      <protection locked="0"/>
    </xf>
    <xf numFmtId="0" fontId="10" fillId="0" borderId="94" xfId="0" applyFont="1" applyBorder="1" applyAlignment="1" applyProtection="1">
      <alignment horizontal="center" vertical="center"/>
      <protection locked="0"/>
    </xf>
    <xf numFmtId="0" fontId="10" fillId="2" borderId="0" xfId="0" applyFont="1" applyFill="1" applyAlignment="1" applyProtection="1">
      <alignment horizontal="center" vertical="center"/>
      <protection locked="0"/>
    </xf>
    <xf numFmtId="0" fontId="10" fillId="2" borderId="46" xfId="0" applyFont="1" applyFill="1" applyBorder="1" applyAlignment="1" applyProtection="1">
      <alignment horizontal="center" vertical="center"/>
      <protection locked="0"/>
    </xf>
    <xf numFmtId="0" fontId="10" fillId="2" borderId="0" xfId="0" applyFont="1" applyFill="1" applyAlignment="1">
      <alignment horizontal="center" vertical="center"/>
    </xf>
    <xf numFmtId="0" fontId="9" fillId="2" borderId="45" xfId="0" applyFont="1" applyFill="1" applyBorder="1" applyAlignment="1">
      <alignment vertical="center"/>
    </xf>
    <xf numFmtId="0" fontId="10" fillId="2" borderId="46" xfId="0" applyFont="1" applyFill="1" applyBorder="1" applyAlignment="1">
      <alignment vertical="center"/>
    </xf>
    <xf numFmtId="0" fontId="10" fillId="2" borderId="45" xfId="0" applyFont="1" applyFill="1" applyBorder="1" applyAlignment="1">
      <alignment vertical="center"/>
    </xf>
    <xf numFmtId="0" fontId="9" fillId="2" borderId="22" xfId="0" applyFont="1" applyFill="1" applyBorder="1" applyAlignment="1">
      <alignment vertical="center"/>
    </xf>
    <xf numFmtId="0" fontId="9" fillId="2" borderId="23" xfId="0" applyFont="1" applyFill="1" applyBorder="1" applyAlignment="1">
      <alignment vertical="center"/>
    </xf>
    <xf numFmtId="0" fontId="9" fillId="0" borderId="94" xfId="0" applyFont="1" applyBorder="1" applyAlignment="1" applyProtection="1">
      <alignment horizontal="center" vertical="center"/>
      <protection locked="0"/>
    </xf>
    <xf numFmtId="0" fontId="9" fillId="0" borderId="104" xfId="0" applyFont="1" applyBorder="1" applyAlignment="1" applyProtection="1">
      <alignment horizontal="center" vertical="center"/>
      <protection locked="0"/>
    </xf>
    <xf numFmtId="0" fontId="9" fillId="2" borderId="10" xfId="0" applyFont="1" applyFill="1" applyBorder="1" applyAlignment="1">
      <alignment vertical="center"/>
    </xf>
    <xf numFmtId="0" fontId="10" fillId="2" borderId="10" xfId="0" applyFont="1" applyFill="1" applyBorder="1" applyAlignment="1">
      <alignment vertical="center"/>
    </xf>
    <xf numFmtId="0" fontId="10" fillId="2" borderId="22" xfId="0" applyFont="1" applyFill="1" applyBorder="1" applyAlignment="1">
      <alignment vertical="center"/>
    </xf>
    <xf numFmtId="0" fontId="10" fillId="2" borderId="23" xfId="0" applyFont="1" applyFill="1" applyBorder="1" applyAlignment="1">
      <alignment vertical="center"/>
    </xf>
    <xf numFmtId="0" fontId="10" fillId="2" borderId="26" xfId="0" applyFont="1" applyFill="1" applyBorder="1" applyAlignment="1">
      <alignment vertical="center"/>
    </xf>
    <xf numFmtId="0" fontId="10" fillId="2" borderId="12" xfId="0" applyFont="1" applyFill="1" applyBorder="1" applyAlignment="1">
      <alignment vertical="center"/>
    </xf>
    <xf numFmtId="0" fontId="9" fillId="2" borderId="0" xfId="0" applyFont="1" applyFill="1" applyAlignment="1">
      <alignment horizontal="center" vertical="center"/>
    </xf>
    <xf numFmtId="0" fontId="10" fillId="2" borderId="19" xfId="0" applyFont="1" applyFill="1" applyBorder="1" applyAlignment="1">
      <alignment vertical="center"/>
    </xf>
    <xf numFmtId="0" fontId="10" fillId="0" borderId="55" xfId="0" applyFont="1" applyBorder="1" applyAlignment="1">
      <alignment vertical="center"/>
    </xf>
    <xf numFmtId="0" fontId="10" fillId="0" borderId="56" xfId="0" applyFont="1" applyBorder="1" applyAlignment="1">
      <alignment vertical="center"/>
    </xf>
    <xf numFmtId="0" fontId="10" fillId="0" borderId="58" xfId="0" applyFont="1" applyBorder="1" applyAlignment="1">
      <alignment vertical="center"/>
    </xf>
    <xf numFmtId="0" fontId="15" fillId="0" borderId="0" xfId="0" applyFont="1"/>
    <xf numFmtId="0" fontId="15" fillId="0" borderId="0" xfId="0" applyFont="1" applyAlignment="1">
      <alignment horizontal="center"/>
    </xf>
    <xf numFmtId="0" fontId="15" fillId="0" borderId="0" xfId="0" quotePrefix="1" applyFont="1" applyAlignment="1">
      <alignment horizontal="center"/>
    </xf>
    <xf numFmtId="0" fontId="15" fillId="0" borderId="0" xfId="0" applyFont="1" applyAlignment="1">
      <alignment wrapText="1"/>
    </xf>
    <xf numFmtId="0" fontId="15" fillId="0" borderId="0" xfId="0" applyFont="1" applyAlignment="1">
      <alignment vertical="center"/>
    </xf>
    <xf numFmtId="0" fontId="17" fillId="0" borderId="0" xfId="0" applyFont="1"/>
    <xf numFmtId="0" fontId="11" fillId="13" borderId="0" xfId="0" applyFont="1" applyFill="1" applyAlignment="1">
      <alignment vertical="center"/>
    </xf>
    <xf numFmtId="0" fontId="14" fillId="3" borderId="13" xfId="0" applyFont="1" applyFill="1" applyBorder="1" applyAlignment="1" applyProtection="1">
      <alignment horizontal="center"/>
      <protection hidden="1"/>
    </xf>
    <xf numFmtId="0" fontId="10" fillId="0" borderId="0" xfId="0" applyFont="1" applyAlignment="1">
      <alignment horizontal="center"/>
    </xf>
    <xf numFmtId="0" fontId="10" fillId="0" borderId="60" xfId="0" applyFont="1" applyBorder="1" applyAlignment="1">
      <alignment horizontal="center"/>
    </xf>
    <xf numFmtId="0" fontId="10" fillId="0" borderId="61" xfId="0" applyFont="1" applyBorder="1"/>
    <xf numFmtId="0" fontId="10" fillId="0" borderId="65" xfId="0" applyFont="1" applyBorder="1"/>
    <xf numFmtId="0" fontId="10" fillId="0" borderId="64" xfId="0" applyFont="1" applyBorder="1" applyProtection="1">
      <protection hidden="1"/>
    </xf>
    <xf numFmtId="0" fontId="10" fillId="0" borderId="0" xfId="0" applyFont="1" applyProtection="1">
      <protection hidden="1"/>
    </xf>
    <xf numFmtId="0" fontId="9" fillId="0" borderId="13" xfId="0" applyFont="1" applyBorder="1" applyAlignment="1" applyProtection="1">
      <alignment horizontal="center" vertical="center" wrapText="1"/>
      <protection hidden="1"/>
    </xf>
    <xf numFmtId="0" fontId="9" fillId="0" borderId="0" xfId="0" applyFont="1" applyAlignment="1" applyProtection="1">
      <alignment horizontal="center"/>
      <protection hidden="1"/>
    </xf>
    <xf numFmtId="0" fontId="10" fillId="0" borderId="65" xfId="0" applyFont="1" applyBorder="1" applyProtection="1">
      <protection hidden="1"/>
    </xf>
    <xf numFmtId="14" fontId="10" fillId="2" borderId="13" xfId="0" applyNumberFormat="1" applyFont="1" applyFill="1" applyBorder="1" applyProtection="1">
      <protection hidden="1"/>
    </xf>
    <xf numFmtId="0" fontId="10" fillId="0" borderId="0" xfId="0" applyFont="1" applyAlignment="1" applyProtection="1">
      <alignment horizontal="center"/>
      <protection hidden="1"/>
    </xf>
    <xf numFmtId="0" fontId="9" fillId="0" borderId="0" xfId="0" applyFont="1" applyProtection="1">
      <protection hidden="1"/>
    </xf>
    <xf numFmtId="0" fontId="10" fillId="0" borderId="0" xfId="0" applyFont="1" applyAlignment="1" applyProtection="1">
      <alignment horizontal="left"/>
      <protection hidden="1"/>
    </xf>
    <xf numFmtId="1" fontId="10" fillId="0" borderId="0" xfId="0" applyNumberFormat="1" applyFont="1" applyAlignment="1" applyProtection="1">
      <alignment horizontal="left"/>
      <protection hidden="1"/>
    </xf>
    <xf numFmtId="0" fontId="9" fillId="0" borderId="64" xfId="0" applyFont="1" applyBorder="1" applyProtection="1">
      <protection hidden="1"/>
    </xf>
    <xf numFmtId="0" fontId="9" fillId="0" borderId="65" xfId="0" applyFont="1" applyBorder="1" applyProtection="1">
      <protection hidden="1"/>
    </xf>
    <xf numFmtId="0" fontId="9" fillId="0" borderId="32" xfId="0" applyFont="1" applyBorder="1" applyAlignment="1" applyProtection="1">
      <alignment horizontal="center"/>
      <protection hidden="1"/>
    </xf>
    <xf numFmtId="0" fontId="9" fillId="0" borderId="34" xfId="0" applyFont="1" applyBorder="1" applyProtection="1">
      <protection hidden="1"/>
    </xf>
    <xf numFmtId="0" fontId="10" fillId="0" borderId="34" xfId="0" applyFont="1" applyBorder="1" applyAlignment="1" applyProtection="1">
      <alignment horizontal="center"/>
      <protection hidden="1"/>
    </xf>
    <xf numFmtId="0" fontId="10" fillId="0" borderId="30" xfId="0" applyFont="1" applyBorder="1" applyProtection="1">
      <protection hidden="1"/>
    </xf>
    <xf numFmtId="0" fontId="9" fillId="0" borderId="35" xfId="0" applyFont="1" applyBorder="1" applyAlignment="1" applyProtection="1">
      <alignment horizontal="center"/>
      <protection hidden="1"/>
    </xf>
    <xf numFmtId="0" fontId="10" fillId="0" borderId="34" xfId="0" applyFont="1" applyBorder="1" applyProtection="1">
      <protection hidden="1"/>
    </xf>
    <xf numFmtId="0" fontId="9" fillId="0" borderId="0" xfId="0" applyFont="1" applyAlignment="1">
      <alignment horizontal="left"/>
    </xf>
    <xf numFmtId="0" fontId="10" fillId="0" borderId="64" xfId="0" applyFont="1" applyBorder="1" applyAlignment="1">
      <alignment vertical="center" wrapText="1"/>
    </xf>
    <xf numFmtId="37" fontId="9" fillId="0" borderId="0" xfId="2" applyNumberFormat="1" applyFont="1" applyFill="1" applyBorder="1" applyAlignment="1">
      <alignment horizontal="center" vertical="center" wrapText="1"/>
    </xf>
    <xf numFmtId="0" fontId="10" fillId="0" borderId="0" xfId="0" applyFont="1" applyAlignment="1">
      <alignment vertical="center" wrapText="1"/>
    </xf>
    <xf numFmtId="0" fontId="10" fillId="0" borderId="65" xfId="0" applyFont="1" applyBorder="1" applyAlignment="1">
      <alignment vertical="center" wrapText="1"/>
    </xf>
    <xf numFmtId="37" fontId="9" fillId="5" borderId="34" xfId="2" applyNumberFormat="1" applyFont="1" applyFill="1" applyBorder="1" applyAlignment="1">
      <alignment horizontal="center" vertical="center" wrapText="1"/>
    </xf>
    <xf numFmtId="0" fontId="10" fillId="0" borderId="64" xfId="0" applyFont="1" applyBorder="1" applyProtection="1">
      <protection locked="0"/>
    </xf>
    <xf numFmtId="0" fontId="9" fillId="0" borderId="34" xfId="0" applyFont="1" applyBorder="1" applyAlignment="1" applyProtection="1">
      <alignment horizontal="center" vertical="center" wrapText="1"/>
      <protection locked="0"/>
    </xf>
    <xf numFmtId="0" fontId="9" fillId="0" borderId="34" xfId="0" applyFont="1" applyBorder="1" applyProtection="1">
      <protection locked="0"/>
    </xf>
    <xf numFmtId="0" fontId="9" fillId="0" borderId="34" xfId="0" applyFont="1" applyBorder="1" applyAlignment="1" applyProtection="1">
      <alignment horizontal="center"/>
      <protection locked="0"/>
    </xf>
    <xf numFmtId="169" fontId="9" fillId="0" borderId="34" xfId="10" applyNumberFormat="1" applyFont="1" applyBorder="1" applyProtection="1">
      <protection locked="0"/>
    </xf>
    <xf numFmtId="169" fontId="9" fillId="0" borderId="0" xfId="10" applyNumberFormat="1" applyFont="1" applyFill="1" applyBorder="1" applyProtection="1">
      <protection locked="0"/>
    </xf>
    <xf numFmtId="0" fontId="9" fillId="0" borderId="0" xfId="0" applyFont="1" applyProtection="1">
      <protection locked="0"/>
    </xf>
    <xf numFmtId="0" fontId="10" fillId="0" borderId="0" xfId="0" applyFont="1" applyProtection="1">
      <protection locked="0"/>
    </xf>
    <xf numFmtId="0" fontId="10" fillId="0" borderId="65" xfId="0" applyFont="1" applyBorder="1" applyProtection="1">
      <protection locked="0"/>
    </xf>
    <xf numFmtId="0" fontId="9" fillId="0" borderId="62" xfId="0" applyFont="1" applyBorder="1" applyAlignment="1" applyProtection="1">
      <alignment horizontal="center"/>
      <protection locked="0"/>
    </xf>
    <xf numFmtId="0" fontId="9" fillId="0" borderId="13" xfId="0" applyFont="1" applyBorder="1" applyAlignment="1" applyProtection="1">
      <alignment horizontal="center"/>
      <protection locked="0"/>
    </xf>
    <xf numFmtId="0" fontId="9" fillId="0" borderId="0" xfId="0" applyFont="1" applyAlignment="1" applyProtection="1">
      <alignment horizontal="center" vertical="center" wrapText="1"/>
      <protection locked="0"/>
    </xf>
    <xf numFmtId="0" fontId="10" fillId="0" borderId="0" xfId="0" applyFont="1" applyAlignment="1" applyProtection="1">
      <alignment horizontal="center"/>
      <protection locked="0"/>
    </xf>
    <xf numFmtId="0" fontId="9" fillId="0" borderId="23" xfId="0" applyFont="1" applyBorder="1" applyAlignment="1" applyProtection="1">
      <alignment horizontal="center"/>
      <protection locked="0"/>
    </xf>
    <xf numFmtId="0" fontId="9" fillId="0" borderId="0" xfId="0" applyFont="1" applyAlignment="1" applyProtection="1">
      <alignment horizontal="center"/>
      <protection locked="0"/>
    </xf>
    <xf numFmtId="169" fontId="9" fillId="0" borderId="0" xfId="10" applyNumberFormat="1" applyFont="1" applyBorder="1" applyProtection="1">
      <protection locked="0"/>
    </xf>
    <xf numFmtId="169" fontId="9" fillId="5" borderId="0" xfId="10" applyNumberFormat="1" applyFont="1" applyFill="1" applyBorder="1" applyProtection="1"/>
    <xf numFmtId="169" fontId="9" fillId="0" borderId="0" xfId="10" applyNumberFormat="1" applyFont="1" applyFill="1" applyBorder="1" applyProtection="1"/>
    <xf numFmtId="0" fontId="9" fillId="0" borderId="0" xfId="0" applyFont="1"/>
    <xf numFmtId="0" fontId="9" fillId="5" borderId="34" xfId="1" applyFont="1" applyFill="1" applyBorder="1" applyAlignment="1">
      <alignment horizontal="center" vertical="center" wrapText="1"/>
    </xf>
    <xf numFmtId="0" fontId="9" fillId="5" borderId="34" xfId="1" applyFont="1" applyFill="1" applyBorder="1" applyAlignment="1">
      <alignment horizontal="center" vertical="center"/>
    </xf>
    <xf numFmtId="1" fontId="9" fillId="0" borderId="34" xfId="0" applyNumberFormat="1" applyFont="1" applyBorder="1" applyProtection="1">
      <protection locked="0"/>
    </xf>
    <xf numFmtId="0" fontId="9" fillId="0" borderId="30" xfId="0" applyFont="1" applyBorder="1" applyProtection="1">
      <protection locked="0"/>
    </xf>
    <xf numFmtId="0" fontId="10" fillId="0" borderId="34" xfId="0" applyFont="1" applyBorder="1" applyProtection="1">
      <protection locked="0"/>
    </xf>
    <xf numFmtId="168" fontId="9" fillId="0" borderId="34" xfId="9" applyNumberFormat="1" applyFont="1" applyBorder="1" applyProtection="1">
      <protection locked="0"/>
    </xf>
    <xf numFmtId="0" fontId="10" fillId="0" borderId="28" xfId="0" applyFont="1" applyBorder="1" applyProtection="1">
      <protection locked="0"/>
    </xf>
    <xf numFmtId="0" fontId="10" fillId="0" borderId="34" xfId="0" applyFont="1" applyBorder="1" applyAlignment="1" applyProtection="1">
      <alignment horizontal="center"/>
      <protection locked="0"/>
    </xf>
    <xf numFmtId="0" fontId="9" fillId="0" borderId="35" xfId="1" applyFont="1" applyBorder="1" applyAlignment="1" applyProtection="1">
      <alignment vertical="center" wrapText="1"/>
      <protection locked="0"/>
    </xf>
    <xf numFmtId="0" fontId="9" fillId="0" borderId="32" xfId="0" applyFont="1" applyBorder="1" applyProtection="1">
      <protection locked="0"/>
    </xf>
    <xf numFmtId="168" fontId="9" fillId="0" borderId="34" xfId="0" applyNumberFormat="1" applyFont="1" applyBorder="1" applyProtection="1">
      <protection locked="0"/>
    </xf>
    <xf numFmtId="0" fontId="9" fillId="0" borderId="95" xfId="0" applyFont="1" applyBorder="1" applyProtection="1">
      <protection locked="0"/>
    </xf>
    <xf numFmtId="0" fontId="9" fillId="0" borderId="126" xfId="0" applyFont="1" applyBorder="1" applyProtection="1">
      <protection locked="0"/>
    </xf>
    <xf numFmtId="0" fontId="9" fillId="0" borderId="127" xfId="0" applyFont="1" applyBorder="1" applyProtection="1">
      <protection locked="0"/>
    </xf>
    <xf numFmtId="0" fontId="9" fillId="0" borderId="125" xfId="0" applyFont="1" applyBorder="1" applyProtection="1">
      <protection locked="0"/>
    </xf>
    <xf numFmtId="0" fontId="9" fillId="0" borderId="31" xfId="0" applyFont="1" applyBorder="1" applyProtection="1">
      <protection locked="0"/>
    </xf>
    <xf numFmtId="0" fontId="9" fillId="0" borderId="33" xfId="0" applyFont="1" applyBorder="1" applyProtection="1">
      <protection locked="0"/>
    </xf>
    <xf numFmtId="0" fontId="9" fillId="0" borderId="128" xfId="0" applyFont="1" applyBorder="1" applyProtection="1">
      <protection locked="0"/>
    </xf>
    <xf numFmtId="0" fontId="9" fillId="0" borderId="29" xfId="0" applyFont="1" applyBorder="1" applyProtection="1">
      <protection locked="0"/>
    </xf>
    <xf numFmtId="0" fontId="9" fillId="0" borderId="34" xfId="1" applyFont="1" applyBorder="1" applyAlignment="1" applyProtection="1">
      <alignment vertical="center" wrapText="1"/>
      <protection locked="0"/>
    </xf>
    <xf numFmtId="0" fontId="9" fillId="0" borderId="130" xfId="0" applyFont="1" applyBorder="1" applyProtection="1">
      <protection locked="0"/>
    </xf>
    <xf numFmtId="0" fontId="9" fillId="0" borderId="38" xfId="0" applyFont="1" applyBorder="1" applyProtection="1">
      <protection locked="0"/>
    </xf>
    <xf numFmtId="0" fontId="9" fillId="0" borderId="39" xfId="0" applyFont="1" applyBorder="1" applyProtection="1">
      <protection locked="0"/>
    </xf>
    <xf numFmtId="0" fontId="9" fillId="0" borderId="90" xfId="0" applyFont="1" applyBorder="1" applyProtection="1">
      <protection locked="0"/>
    </xf>
    <xf numFmtId="1" fontId="9" fillId="0" borderId="0" xfId="0" applyNumberFormat="1" applyFont="1" applyProtection="1">
      <protection locked="0"/>
    </xf>
    <xf numFmtId="168" fontId="9" fillId="0" borderId="0" xfId="0" applyNumberFormat="1" applyFont="1" applyProtection="1">
      <protection locked="0"/>
    </xf>
    <xf numFmtId="0" fontId="9" fillId="0" borderId="0" xfId="0" applyFont="1" applyAlignment="1" applyProtection="1">
      <alignment vertical="center" wrapText="1"/>
      <protection hidden="1"/>
    </xf>
    <xf numFmtId="0" fontId="10" fillId="0" borderId="0" xfId="0" applyFont="1" applyAlignment="1" applyProtection="1">
      <alignment vertical="center" wrapText="1"/>
      <protection hidden="1"/>
    </xf>
    <xf numFmtId="0" fontId="10" fillId="0" borderId="0" xfId="0" applyFont="1" applyAlignment="1" applyProtection="1">
      <alignment vertical="center"/>
      <protection hidden="1"/>
    </xf>
    <xf numFmtId="0" fontId="10" fillId="0" borderId="64" xfId="0" applyFont="1" applyBorder="1" applyAlignment="1" applyProtection="1">
      <alignment vertical="center"/>
      <protection hidden="1"/>
    </xf>
    <xf numFmtId="0" fontId="9" fillId="5" borderId="132" xfId="0" applyFont="1" applyFill="1" applyBorder="1" applyAlignment="1" applyProtection="1">
      <alignment horizontal="center" vertical="center" wrapText="1"/>
      <protection hidden="1"/>
    </xf>
    <xf numFmtId="0" fontId="9" fillId="5" borderId="34" xfId="0" applyFont="1" applyFill="1" applyBorder="1" applyAlignment="1" applyProtection="1">
      <alignment vertical="center"/>
      <protection hidden="1"/>
    </xf>
    <xf numFmtId="1" fontId="9" fillId="5" borderId="34" xfId="0" applyNumberFormat="1" applyFont="1" applyFill="1" applyBorder="1" applyAlignment="1" applyProtection="1">
      <alignment vertical="center"/>
      <protection hidden="1"/>
    </xf>
    <xf numFmtId="0" fontId="9" fillId="0" borderId="40" xfId="0" applyFont="1" applyBorder="1" applyAlignment="1" applyProtection="1">
      <alignment vertical="center"/>
      <protection hidden="1"/>
    </xf>
    <xf numFmtId="0" fontId="9" fillId="0" borderId="41" xfId="0" applyFont="1" applyBorder="1" applyAlignment="1" applyProtection="1">
      <alignment vertical="center"/>
      <protection hidden="1"/>
    </xf>
    <xf numFmtId="0" fontId="9" fillId="5" borderId="29" xfId="0" applyFont="1" applyFill="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37" fontId="9" fillId="5" borderId="34" xfId="2" applyNumberFormat="1" applyFont="1" applyFill="1" applyBorder="1" applyAlignment="1" applyProtection="1">
      <alignment horizontal="center" vertical="center" wrapText="1"/>
      <protection hidden="1"/>
    </xf>
    <xf numFmtId="0" fontId="9" fillId="5" borderId="34" xfId="1" applyFont="1" applyFill="1" applyBorder="1" applyAlignment="1" applyProtection="1">
      <alignment horizontal="center" vertical="center" wrapText="1"/>
      <protection hidden="1"/>
    </xf>
    <xf numFmtId="0" fontId="9" fillId="5" borderId="34" xfId="0" applyFont="1" applyFill="1" applyBorder="1" applyAlignment="1" applyProtection="1">
      <alignment horizontal="center" vertical="center"/>
      <protection hidden="1"/>
    </xf>
    <xf numFmtId="0" fontId="9" fillId="5" borderId="28" xfId="0" applyFont="1" applyFill="1" applyBorder="1" applyAlignment="1" applyProtection="1">
      <alignment horizontal="center" vertical="center"/>
      <protection hidden="1"/>
    </xf>
    <xf numFmtId="0" fontId="9" fillId="5" borderId="133" xfId="0" applyFont="1" applyFill="1" applyBorder="1" applyAlignment="1" applyProtection="1">
      <alignment horizontal="center" vertical="center"/>
      <protection hidden="1"/>
    </xf>
    <xf numFmtId="0" fontId="9" fillId="0" borderId="0" xfId="0" applyFont="1" applyAlignment="1" applyProtection="1">
      <alignment horizontal="center" vertical="center" wrapText="1"/>
      <protection hidden="1"/>
    </xf>
    <xf numFmtId="0" fontId="9" fillId="0" borderId="0" xfId="0" applyFont="1" applyAlignment="1" applyProtection="1">
      <alignment horizontal="center" vertical="center"/>
      <protection hidden="1"/>
    </xf>
    <xf numFmtId="0" fontId="10" fillId="0" borderId="65"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9" fillId="0" borderId="87" xfId="0" applyFont="1" applyBorder="1" applyAlignment="1" applyProtection="1">
      <alignment horizontal="center" vertical="center" wrapText="1"/>
      <protection hidden="1"/>
    </xf>
    <xf numFmtId="0" fontId="9" fillId="0" borderId="37" xfId="0" applyFont="1" applyBorder="1" applyProtection="1">
      <protection hidden="1"/>
    </xf>
    <xf numFmtId="0" fontId="9" fillId="0" borderId="103" xfId="0" applyFont="1" applyBorder="1" applyProtection="1">
      <protection hidden="1"/>
    </xf>
    <xf numFmtId="0" fontId="9" fillId="0" borderId="130" xfId="0" applyFont="1" applyBorder="1" applyProtection="1">
      <protection hidden="1"/>
    </xf>
    <xf numFmtId="0" fontId="9" fillId="0" borderId="134" xfId="0" applyFont="1" applyBorder="1" applyProtection="1">
      <protection hidden="1"/>
    </xf>
    <xf numFmtId="0" fontId="9" fillId="0" borderId="38" xfId="0" applyFont="1" applyBorder="1" applyProtection="1">
      <protection hidden="1"/>
    </xf>
    <xf numFmtId="0" fontId="9" fillId="0" borderId="36" xfId="0" applyFont="1" applyBorder="1" applyProtection="1">
      <protection hidden="1"/>
    </xf>
    <xf numFmtId="168" fontId="9" fillId="0" borderId="37" xfId="0" applyNumberFormat="1" applyFont="1" applyBorder="1" applyAlignment="1" applyProtection="1">
      <alignment horizontal="center"/>
      <protection hidden="1"/>
    </xf>
    <xf numFmtId="0" fontId="9" fillId="0" borderId="99" xfId="0" applyFont="1" applyBorder="1" applyProtection="1">
      <protection hidden="1"/>
    </xf>
    <xf numFmtId="0" fontId="9" fillId="0" borderId="135" xfId="0" applyFont="1" applyBorder="1" applyProtection="1">
      <protection hidden="1"/>
    </xf>
    <xf numFmtId="0" fontId="10" fillId="0" borderId="55" xfId="0" applyFont="1" applyBorder="1" applyProtection="1">
      <protection hidden="1"/>
    </xf>
    <xf numFmtId="0" fontId="10" fillId="0" borderId="56" xfId="0" applyFont="1" applyBorder="1" applyProtection="1">
      <protection hidden="1"/>
    </xf>
    <xf numFmtId="0" fontId="10" fillId="0" borderId="56" xfId="0" applyFont="1" applyBorder="1" applyAlignment="1" applyProtection="1">
      <alignment horizontal="center"/>
      <protection hidden="1"/>
    </xf>
    <xf numFmtId="168" fontId="10" fillId="0" borderId="56" xfId="0" applyNumberFormat="1" applyFont="1" applyBorder="1" applyProtection="1">
      <protection hidden="1"/>
    </xf>
    <xf numFmtId="0" fontId="10" fillId="0" borderId="58" xfId="0" applyFont="1" applyBorder="1" applyProtection="1">
      <protection hidden="1"/>
    </xf>
    <xf numFmtId="0" fontId="20" fillId="0" borderId="0" xfId="0" applyFont="1"/>
    <xf numFmtId="0" fontId="10" fillId="0" borderId="0" xfId="1" applyFont="1" applyAlignment="1">
      <alignment wrapText="1"/>
    </xf>
    <xf numFmtId="0" fontId="10" fillId="0" borderId="0" xfId="1" applyFont="1"/>
    <xf numFmtId="0" fontId="10" fillId="0" borderId="0" xfId="1" applyFont="1" applyAlignment="1">
      <alignment horizontal="center" vertical="center"/>
    </xf>
    <xf numFmtId="0" fontId="10" fillId="0" borderId="0" xfId="1" applyFont="1" applyAlignment="1">
      <alignment vertical="center"/>
    </xf>
    <xf numFmtId="0" fontId="10" fillId="0" borderId="5" xfId="1" applyFont="1" applyBorder="1" applyAlignment="1">
      <alignment horizontal="center" vertical="center"/>
    </xf>
    <xf numFmtId="0" fontId="10" fillId="0" borderId="5" xfId="1" applyFont="1" applyBorder="1" applyAlignment="1">
      <alignment horizontal="center"/>
    </xf>
    <xf numFmtId="0" fontId="6" fillId="9" borderId="0" xfId="0" applyFont="1" applyFill="1"/>
    <xf numFmtId="0" fontId="6" fillId="12" borderId="0" xfId="0" applyFont="1" applyFill="1"/>
    <xf numFmtId="0" fontId="6" fillId="8" borderId="0" xfId="0" applyFont="1" applyFill="1"/>
    <xf numFmtId="0" fontId="6" fillId="11" borderId="0" xfId="0" applyFont="1" applyFill="1"/>
    <xf numFmtId="0" fontId="6" fillId="10" borderId="0" xfId="0" applyFont="1" applyFill="1"/>
    <xf numFmtId="0" fontId="6" fillId="0" borderId="67" xfId="0" applyFont="1" applyBorder="1"/>
    <xf numFmtId="0" fontId="6" fillId="0" borderId="68" xfId="0" applyFont="1" applyBorder="1"/>
    <xf numFmtId="0" fontId="6" fillId="0" borderId="69" xfId="0" applyFont="1" applyBorder="1"/>
    <xf numFmtId="0" fontId="6" fillId="0" borderId="70" xfId="0" applyFont="1" applyBorder="1"/>
    <xf numFmtId="0" fontId="6" fillId="0" borderId="66" xfId="0" applyFont="1" applyBorder="1"/>
    <xf numFmtId="0" fontId="6" fillId="0" borderId="71" xfId="0" applyFont="1" applyBorder="1"/>
    <xf numFmtId="0" fontId="6" fillId="0" borderId="63" xfId="0" applyFont="1" applyBorder="1"/>
    <xf numFmtId="0" fontId="6" fillId="0" borderId="72" xfId="0" applyFont="1" applyBorder="1"/>
    <xf numFmtId="0" fontId="12" fillId="0" borderId="0" xfId="0" applyFont="1" applyAlignment="1">
      <alignment horizontal="center"/>
    </xf>
    <xf numFmtId="1" fontId="10" fillId="0" borderId="30" xfId="0" applyNumberFormat="1" applyFont="1" applyBorder="1" applyProtection="1">
      <protection hidden="1"/>
    </xf>
    <xf numFmtId="0" fontId="9" fillId="2" borderId="139" xfId="0" applyFont="1" applyFill="1" applyBorder="1" applyAlignment="1">
      <alignment vertical="center"/>
    </xf>
    <xf numFmtId="14" fontId="9" fillId="0" borderId="32" xfId="0" applyNumberFormat="1" applyFont="1" applyBorder="1" applyProtection="1">
      <protection locked="0"/>
    </xf>
    <xf numFmtId="14" fontId="9" fillId="0" borderId="34" xfId="0" applyNumberFormat="1" applyFont="1" applyBorder="1" applyProtection="1">
      <protection locked="0"/>
    </xf>
    <xf numFmtId="0" fontId="10" fillId="0" borderId="34" xfId="0" applyFont="1" applyBorder="1" applyAlignment="1" applyProtection="1">
      <alignment horizontal="center"/>
      <protection locked="0" hidden="1"/>
    </xf>
    <xf numFmtId="0" fontId="10" fillId="0" borderId="34" xfId="0" applyFont="1" applyBorder="1" applyProtection="1">
      <protection locked="0" hidden="1"/>
    </xf>
    <xf numFmtId="0" fontId="10" fillId="0" borderId="30" xfId="0" applyFont="1" applyBorder="1" applyProtection="1">
      <protection locked="0" hidden="1"/>
    </xf>
    <xf numFmtId="1" fontId="10" fillId="0" borderId="30" xfId="0" applyNumberFormat="1" applyFont="1" applyBorder="1" applyProtection="1">
      <protection locked="0" hidden="1"/>
    </xf>
    <xf numFmtId="0" fontId="10" fillId="0" borderId="16" xfId="1" applyFont="1" applyBorder="1" applyAlignment="1">
      <alignment horizontal="left"/>
    </xf>
    <xf numFmtId="0" fontId="10" fillId="0" borderId="17" xfId="1" applyFont="1" applyBorder="1" applyAlignment="1">
      <alignment horizontal="left"/>
    </xf>
    <xf numFmtId="0" fontId="10" fillId="0" borderId="18" xfId="1" applyFont="1" applyBorder="1" applyAlignment="1">
      <alignment horizontal="left"/>
    </xf>
    <xf numFmtId="0" fontId="21" fillId="0" borderId="0" xfId="0" applyFont="1"/>
    <xf numFmtId="0" fontId="22" fillId="0" borderId="0" xfId="11" applyFont="1"/>
    <xf numFmtId="0" fontId="23" fillId="0" borderId="0" xfId="11" applyFont="1"/>
    <xf numFmtId="0" fontId="24" fillId="0" borderId="0" xfId="11" applyFont="1"/>
    <xf numFmtId="0" fontId="23" fillId="0" borderId="0" xfId="11" applyFont="1" applyAlignment="1">
      <alignment horizontal="center"/>
    </xf>
    <xf numFmtId="0" fontId="26" fillId="0" borderId="0" xfId="11" applyFont="1"/>
    <xf numFmtId="0" fontId="27" fillId="0" borderId="0" xfId="11" applyFont="1"/>
    <xf numFmtId="0" fontId="29" fillId="0" borderId="0" xfId="12" applyFont="1" applyAlignment="1">
      <alignment wrapText="1"/>
    </xf>
    <xf numFmtId="0" fontId="30" fillId="0" borderId="0" xfId="11" applyFont="1" applyAlignment="1">
      <alignment horizontal="center"/>
    </xf>
    <xf numFmtId="0" fontId="22" fillId="0" borderId="0" xfId="11" applyFont="1" applyAlignment="1">
      <alignment horizontal="center"/>
    </xf>
    <xf numFmtId="0" fontId="27" fillId="0" borderId="0" xfId="11" applyFont="1" applyAlignment="1">
      <alignment horizontal="left"/>
    </xf>
    <xf numFmtId="0" fontId="27" fillId="0" borderId="0" xfId="11" applyFont="1" applyAlignment="1">
      <alignment horizontal="center"/>
    </xf>
    <xf numFmtId="0" fontId="26" fillId="0" borderId="0" xfId="11" applyFont="1" applyAlignment="1">
      <alignment horizontal="left"/>
    </xf>
    <xf numFmtId="0" fontId="24" fillId="0" borderId="0" xfId="11" applyFont="1" applyAlignment="1">
      <alignment horizontal="left"/>
    </xf>
    <xf numFmtId="0" fontId="22" fillId="0" borderId="0" xfId="11" applyFont="1" applyAlignment="1">
      <alignment horizontal="justify" wrapText="1"/>
    </xf>
    <xf numFmtId="0" fontId="30" fillId="0" borderId="0" xfId="11" applyFont="1" applyAlignment="1">
      <alignment horizontal="center" wrapText="1"/>
    </xf>
    <xf numFmtId="0" fontId="33" fillId="0" borderId="0" xfId="11" applyFont="1" applyAlignment="1">
      <alignment horizontal="center" wrapText="1"/>
    </xf>
    <xf numFmtId="49" fontId="35" fillId="14" borderId="144" xfId="11" applyNumberFormat="1" applyFont="1" applyFill="1" applyBorder="1" applyAlignment="1">
      <alignment horizontal="center" vertical="center" wrapText="1"/>
    </xf>
    <xf numFmtId="0" fontId="23" fillId="0" borderId="0" xfId="11" applyFont="1" applyAlignment="1">
      <alignment horizontal="left"/>
    </xf>
    <xf numFmtId="0" fontId="22" fillId="0" borderId="146" xfId="11" applyFont="1" applyBorder="1" applyAlignment="1">
      <alignment horizontal="left" vertical="center"/>
    </xf>
    <xf numFmtId="14" fontId="22" fillId="0" borderId="146" xfId="11" applyNumberFormat="1" applyFont="1" applyBorder="1" applyAlignment="1">
      <alignment horizontal="left" vertical="center"/>
    </xf>
    <xf numFmtId="0" fontId="22" fillId="0" borderId="146" xfId="11" applyFont="1" applyBorder="1" applyAlignment="1">
      <alignment vertical="center"/>
    </xf>
    <xf numFmtId="0" fontId="22" fillId="0" borderId="0" xfId="11" applyFont="1" applyAlignment="1">
      <alignment horizontal="left" vertical="center"/>
    </xf>
    <xf numFmtId="0" fontId="22" fillId="0" borderId="0" xfId="11" applyFont="1" applyAlignment="1">
      <alignment vertical="center"/>
    </xf>
    <xf numFmtId="0" fontId="30" fillId="0" borderId="0" xfId="11" applyFont="1" applyAlignment="1">
      <alignment horizontal="center" vertical="center"/>
    </xf>
    <xf numFmtId="0" fontId="37" fillId="0" borderId="0" xfId="11" applyFont="1" applyAlignment="1">
      <alignment horizontal="center" wrapText="1"/>
    </xf>
    <xf numFmtId="49" fontId="35" fillId="15" borderId="151" xfId="11" applyNumberFormat="1" applyFont="1" applyFill="1" applyBorder="1" applyAlignment="1">
      <alignment horizontal="center" vertical="center" wrapText="1"/>
    </xf>
    <xf numFmtId="49" fontId="35" fillId="15" borderId="144" xfId="11" applyNumberFormat="1" applyFont="1" applyFill="1" applyBorder="1" applyAlignment="1">
      <alignment horizontal="center" vertical="center" wrapText="1"/>
    </xf>
    <xf numFmtId="0" fontId="22" fillId="0" borderId="152" xfId="11" applyFont="1" applyBorder="1"/>
    <xf numFmtId="0" fontId="30" fillId="0" borderId="146" xfId="11" applyFont="1" applyBorder="1" applyAlignment="1">
      <alignment horizontal="center" wrapText="1"/>
    </xf>
    <xf numFmtId="0" fontId="39" fillId="0" borderId="146" xfId="13" applyNumberFormat="1" applyFont="1" applyFill="1" applyBorder="1" applyAlignment="1" applyProtection="1">
      <alignment horizontal="center" wrapText="1"/>
    </xf>
    <xf numFmtId="0" fontId="23" fillId="16" borderId="0" xfId="11" applyFont="1" applyFill="1"/>
    <xf numFmtId="0" fontId="27" fillId="16" borderId="0" xfId="11" applyFont="1" applyFill="1"/>
    <xf numFmtId="49" fontId="40" fillId="0" borderId="153" xfId="11" applyNumberFormat="1" applyFont="1" applyBorder="1" applyAlignment="1">
      <alignment horizontal="left"/>
    </xf>
    <xf numFmtId="49" fontId="41" fillId="0" borderId="0" xfId="11" applyNumberFormat="1" applyFont="1" applyAlignment="1">
      <alignment horizontal="left"/>
    </xf>
    <xf numFmtId="49" fontId="35" fillId="18" borderId="171" xfId="11" applyNumberFormat="1" applyFont="1" applyFill="1" applyBorder="1" applyAlignment="1">
      <alignment vertical="center" wrapText="1"/>
    </xf>
    <xf numFmtId="49" fontId="35" fillId="18" borderId="146" xfId="11" applyNumberFormat="1" applyFont="1" applyFill="1" applyBorder="1" applyAlignment="1">
      <alignment vertical="center" wrapText="1"/>
    </xf>
    <xf numFmtId="49" fontId="35" fillId="18" borderId="147" xfId="11" applyNumberFormat="1" applyFont="1" applyFill="1" applyBorder="1" applyAlignment="1">
      <alignment vertical="center" wrapText="1"/>
    </xf>
    <xf numFmtId="49" fontId="35" fillId="18" borderId="172" xfId="11" applyNumberFormat="1" applyFont="1" applyFill="1" applyBorder="1" applyAlignment="1">
      <alignment vertical="center" wrapText="1"/>
    </xf>
    <xf numFmtId="49" fontId="35" fillId="18" borderId="173" xfId="11" applyNumberFormat="1" applyFont="1" applyFill="1" applyBorder="1" applyAlignment="1">
      <alignment vertical="center" wrapText="1"/>
    </xf>
    <xf numFmtId="0" fontId="42" fillId="0" borderId="0" xfId="11" applyFont="1" applyAlignment="1">
      <alignment horizontal="center"/>
    </xf>
    <xf numFmtId="0" fontId="22" fillId="0" borderId="176" xfId="11" applyFont="1" applyBorder="1" applyAlignment="1">
      <alignment horizontal="center"/>
    </xf>
    <xf numFmtId="0" fontId="22" fillId="0" borderId="177" xfId="11" applyFont="1" applyBorder="1" applyAlignment="1">
      <alignment horizontal="center" vertical="center"/>
    </xf>
    <xf numFmtId="0" fontId="22" fillId="0" borderId="177" xfId="11" applyFont="1" applyBorder="1" applyAlignment="1">
      <alignment horizontal="center"/>
    </xf>
    <xf numFmtId="14" fontId="22" fillId="0" borderId="177" xfId="11" applyNumberFormat="1" applyFont="1" applyBorder="1" applyAlignment="1">
      <alignment horizontal="center" vertical="center"/>
    </xf>
    <xf numFmtId="0" fontId="22" fillId="0" borderId="177" xfId="11" applyFont="1" applyBorder="1" applyAlignment="1">
      <alignment horizontal="center" vertical="center" wrapText="1"/>
    </xf>
    <xf numFmtId="0" fontId="39" fillId="0" borderId="177" xfId="13" applyNumberFormat="1" applyFont="1" applyFill="1" applyBorder="1" applyAlignment="1" applyProtection="1">
      <alignment horizontal="center" wrapText="1"/>
    </xf>
    <xf numFmtId="0" fontId="22" fillId="0" borderId="179" xfId="11" applyFont="1" applyBorder="1" applyAlignment="1">
      <alignment horizontal="center" vertical="center"/>
    </xf>
    <xf numFmtId="0" fontId="22" fillId="0" borderId="181" xfId="11" applyFont="1" applyBorder="1" applyAlignment="1">
      <alignment horizontal="center" vertical="center"/>
    </xf>
    <xf numFmtId="0" fontId="22" fillId="0" borderId="178" xfId="11" applyFont="1" applyBorder="1" applyAlignment="1">
      <alignment horizontal="center" vertical="center"/>
    </xf>
    <xf numFmtId="14" fontId="22" fillId="0" borderId="178" xfId="11" applyNumberFormat="1" applyFont="1" applyBorder="1" applyAlignment="1">
      <alignment horizontal="center" vertical="center"/>
    </xf>
    <xf numFmtId="170" fontId="22" fillId="0" borderId="178" xfId="11" applyNumberFormat="1" applyFont="1" applyBorder="1" applyAlignment="1">
      <alignment horizontal="center" vertical="center"/>
    </xf>
    <xf numFmtId="170" fontId="30" fillId="16" borderId="178" xfId="11" applyNumberFormat="1" applyFont="1" applyFill="1" applyBorder="1" applyAlignment="1">
      <alignment horizontal="center" vertical="center"/>
    </xf>
    <xf numFmtId="0" fontId="22" fillId="0" borderId="182" xfId="11" applyFont="1" applyBorder="1" applyAlignment="1">
      <alignment horizontal="center"/>
    </xf>
    <xf numFmtId="0" fontId="22" fillId="0" borderId="183" xfId="11" applyFont="1" applyBorder="1" applyAlignment="1">
      <alignment horizontal="center"/>
    </xf>
    <xf numFmtId="0" fontId="22" fillId="0" borderId="178" xfId="11" applyFont="1" applyBorder="1" applyAlignment="1">
      <alignment horizontal="center"/>
    </xf>
    <xf numFmtId="0" fontId="22" fillId="0" borderId="184" xfId="11" applyFont="1" applyBorder="1" applyAlignment="1">
      <alignment horizontal="center"/>
    </xf>
    <xf numFmtId="0" fontId="22" fillId="0" borderId="185" xfId="11" applyFont="1" applyBorder="1" applyAlignment="1">
      <alignment horizontal="center"/>
    </xf>
    <xf numFmtId="0" fontId="22" fillId="0" borderId="186" xfId="11" applyFont="1" applyBorder="1" applyAlignment="1">
      <alignment horizontal="center"/>
    </xf>
    <xf numFmtId="1" fontId="43" fillId="0" borderId="187" xfId="11" applyNumberFormat="1" applyFont="1" applyBorder="1" applyAlignment="1">
      <alignment horizontal="center"/>
    </xf>
    <xf numFmtId="0" fontId="22" fillId="0" borderId="188" xfId="11" applyFont="1" applyBorder="1" applyAlignment="1">
      <alignment horizontal="center" wrapText="1"/>
    </xf>
    <xf numFmtId="0" fontId="30" fillId="0" borderId="189" xfId="11" applyFont="1" applyBorder="1" applyAlignment="1">
      <alignment horizontal="center" wrapText="1"/>
    </xf>
    <xf numFmtId="0" fontId="39" fillId="0" borderId="189" xfId="13" applyNumberFormat="1" applyFont="1" applyFill="1" applyBorder="1" applyAlignment="1" applyProtection="1">
      <alignment horizontal="center" wrapText="1"/>
    </xf>
    <xf numFmtId="0" fontId="30" fillId="0" borderId="190" xfId="11" applyFont="1" applyBorder="1" applyAlignment="1">
      <alignment horizontal="center" wrapText="1"/>
    </xf>
    <xf numFmtId="0" fontId="22" fillId="16" borderId="0" xfId="11" applyFont="1" applyFill="1" applyAlignment="1">
      <alignment horizontal="center"/>
    </xf>
    <xf numFmtId="0" fontId="49" fillId="6" borderId="124" xfId="1" applyFont="1" applyFill="1" applyBorder="1" applyAlignment="1">
      <alignment horizontal="center" vertical="center"/>
    </xf>
    <xf numFmtId="0" fontId="49" fillId="6" borderId="73" xfId="1" applyFont="1" applyFill="1" applyBorder="1" applyAlignment="1">
      <alignment horizontal="center" vertical="center"/>
    </xf>
    <xf numFmtId="49" fontId="49" fillId="7" borderId="124" xfId="0" applyNumberFormat="1" applyFont="1" applyFill="1" applyBorder="1" applyAlignment="1">
      <alignment horizontal="center" vertical="center" wrapText="1"/>
    </xf>
    <xf numFmtId="0" fontId="9" fillId="0" borderId="200" xfId="0" applyFont="1" applyBorder="1" applyAlignment="1" applyProtection="1">
      <alignment vertical="center"/>
      <protection locked="0"/>
    </xf>
    <xf numFmtId="0" fontId="10" fillId="0" borderId="200" xfId="0" applyFont="1" applyBorder="1" applyAlignment="1">
      <alignment vertical="center"/>
    </xf>
    <xf numFmtId="1" fontId="48" fillId="0" borderId="43" xfId="0" applyNumberFormat="1" applyFont="1" applyBorder="1" applyAlignment="1" applyProtection="1">
      <alignment horizontal="center"/>
      <protection locked="0" hidden="1"/>
    </xf>
    <xf numFmtId="0" fontId="9" fillId="0" borderId="243" xfId="0" applyFont="1" applyBorder="1" applyProtection="1">
      <protection hidden="1"/>
    </xf>
    <xf numFmtId="0" fontId="10" fillId="0" borderId="243" xfId="0" applyFont="1" applyBorder="1" applyProtection="1">
      <protection hidden="1"/>
    </xf>
    <xf numFmtId="0" fontId="9" fillId="0" borderId="246" xfId="0" applyFont="1" applyBorder="1" applyAlignment="1" applyProtection="1">
      <alignment horizontal="center"/>
      <protection hidden="1"/>
    </xf>
    <xf numFmtId="0" fontId="9" fillId="0" borderId="228" xfId="0" applyFont="1" applyBorder="1" applyAlignment="1" applyProtection="1">
      <alignment horizontal="center"/>
      <protection hidden="1"/>
    </xf>
    <xf numFmtId="0" fontId="10" fillId="0" borderId="46" xfId="0" applyFont="1" applyBorder="1" applyAlignment="1" applyProtection="1">
      <alignment horizontal="center"/>
      <protection hidden="1"/>
    </xf>
    <xf numFmtId="0" fontId="10" fillId="0" borderId="46" xfId="0" applyFont="1" applyBorder="1" applyProtection="1">
      <protection hidden="1"/>
    </xf>
    <xf numFmtId="1" fontId="10" fillId="0" borderId="234" xfId="0" applyNumberFormat="1" applyFont="1" applyBorder="1" applyAlignment="1" applyProtection="1">
      <alignment horizontal="center"/>
      <protection hidden="1"/>
    </xf>
    <xf numFmtId="0" fontId="9" fillId="0" borderId="222" xfId="0" applyFont="1" applyBorder="1" applyAlignment="1" applyProtection="1">
      <alignment horizontal="center"/>
      <protection hidden="1"/>
    </xf>
    <xf numFmtId="0" fontId="10" fillId="0" borderId="251" xfId="0" applyFont="1" applyBorder="1" applyAlignment="1">
      <alignment vertical="center"/>
    </xf>
    <xf numFmtId="0" fontId="10" fillId="0" borderId="19" xfId="0" applyFont="1" applyBorder="1" applyAlignment="1">
      <alignment vertical="center"/>
    </xf>
    <xf numFmtId="0" fontId="6" fillId="0" borderId="252" xfId="0" applyFont="1" applyBorder="1" applyAlignment="1">
      <alignment vertical="center"/>
    </xf>
    <xf numFmtId="0" fontId="9" fillId="0" borderId="28" xfId="0" applyFont="1" applyBorder="1" applyProtection="1">
      <protection locked="0"/>
    </xf>
    <xf numFmtId="0" fontId="8" fillId="0" borderId="0" xfId="0" applyFont="1"/>
    <xf numFmtId="0" fontId="8" fillId="0" borderId="0" xfId="0" applyFont="1" applyProtection="1">
      <protection locked="0"/>
    </xf>
    <xf numFmtId="0" fontId="8" fillId="0" borderId="0" xfId="0" applyFont="1" applyProtection="1">
      <protection hidden="1"/>
    </xf>
    <xf numFmtId="0" fontId="49" fillId="0" borderId="0" xfId="0" applyFont="1" applyProtection="1">
      <protection hidden="1"/>
    </xf>
    <xf numFmtId="0" fontId="8" fillId="0" borderId="0" xfId="0" applyFont="1" applyAlignment="1">
      <alignment vertical="center" wrapText="1"/>
    </xf>
    <xf numFmtId="169" fontId="9" fillId="5" borderId="0" xfId="0" applyNumberFormat="1" applyFont="1" applyFill="1" applyAlignment="1">
      <alignment horizontal="center"/>
    </xf>
    <xf numFmtId="0" fontId="6" fillId="8" borderId="0" xfId="0" applyFont="1" applyFill="1" applyAlignment="1">
      <alignment horizontal="left" vertical="top"/>
    </xf>
    <xf numFmtId="0" fontId="9" fillId="5" borderId="0" xfId="0" applyFont="1" applyFill="1" applyAlignment="1">
      <alignment horizontal="center"/>
    </xf>
    <xf numFmtId="0" fontId="9" fillId="0" borderId="0" xfId="0" applyFont="1" applyAlignment="1" applyProtection="1">
      <alignment horizontal="left" vertical="center" wrapText="1"/>
      <protection hidden="1"/>
    </xf>
    <xf numFmtId="0" fontId="10" fillId="0" borderId="0" xfId="0" applyFont="1" applyAlignment="1" applyProtection="1">
      <alignment horizontal="left" vertical="center" wrapText="1"/>
      <protection hidden="1"/>
    </xf>
    <xf numFmtId="0" fontId="9" fillId="5" borderId="0" xfId="0" applyFont="1" applyFill="1" applyAlignment="1" applyProtection="1">
      <alignment horizontal="center" vertical="center"/>
      <protection hidden="1"/>
    </xf>
    <xf numFmtId="0" fontId="22" fillId="0" borderId="0" xfId="0" applyFont="1"/>
    <xf numFmtId="0" fontId="22" fillId="16" borderId="0" xfId="11" applyFont="1" applyFill="1" applyAlignment="1">
      <alignment horizontal="left" vertical="top"/>
    </xf>
    <xf numFmtId="0" fontId="22" fillId="16" borderId="0" xfId="0" applyFont="1" applyFill="1" applyAlignment="1">
      <alignment horizontal="center"/>
    </xf>
    <xf numFmtId="0" fontId="50" fillId="0" borderId="0" xfId="0" quotePrefix="1" applyFont="1" applyAlignment="1">
      <alignment horizontal="center" vertical="center"/>
    </xf>
    <xf numFmtId="0" fontId="50" fillId="0" borderId="0" xfId="0" quotePrefix="1" applyFont="1" applyAlignment="1">
      <alignment horizontal="center" vertical="center" wrapText="1"/>
    </xf>
    <xf numFmtId="0" fontId="51" fillId="0" borderId="0" xfId="0" applyFont="1" applyAlignment="1">
      <alignment vertical="center"/>
    </xf>
    <xf numFmtId="0" fontId="51" fillId="0" borderId="0" xfId="0" applyFont="1" applyAlignment="1">
      <alignment horizontal="center" vertical="center"/>
    </xf>
    <xf numFmtId="0" fontId="8" fillId="0" borderId="0" xfId="0" applyFont="1" applyAlignment="1" applyProtection="1">
      <alignment vertical="center"/>
      <protection hidden="1"/>
    </xf>
    <xf numFmtId="0" fontId="8" fillId="0" borderId="0" xfId="1" applyFont="1" applyAlignment="1" applyProtection="1">
      <alignment horizontal="center"/>
      <protection hidden="1"/>
    </xf>
    <xf numFmtId="0" fontId="8" fillId="0" borderId="0" xfId="1" applyFont="1" applyProtection="1">
      <protection hidden="1"/>
    </xf>
    <xf numFmtId="0" fontId="8" fillId="0" borderId="0" xfId="1" applyFont="1" applyAlignment="1">
      <alignment horizontal="center"/>
    </xf>
    <xf numFmtId="0" fontId="8" fillId="0" borderId="0" xfId="1" applyFont="1"/>
    <xf numFmtId="0" fontId="8" fillId="0" borderId="0" xfId="1" applyFont="1" applyAlignment="1" applyProtection="1">
      <alignment horizontal="center"/>
      <protection locked="0"/>
    </xf>
    <xf numFmtId="0" fontId="8" fillId="0" borderId="0" xfId="1" applyFont="1" applyProtection="1">
      <protection locked="0"/>
    </xf>
    <xf numFmtId="0" fontId="8" fillId="0" borderId="0" xfId="3" quotePrefix="1" applyFont="1" applyAlignment="1" applyProtection="1">
      <alignment horizontal="center"/>
      <protection locked="0"/>
    </xf>
    <xf numFmtId="0" fontId="6" fillId="0" borderId="25" xfId="0" quotePrefix="1" applyFont="1" applyBorder="1" applyAlignment="1">
      <alignment horizontal="center" vertical="center"/>
    </xf>
    <xf numFmtId="0" fontId="52" fillId="0" borderId="0" xfId="0" applyFont="1" applyAlignment="1">
      <alignment vertical="center"/>
    </xf>
    <xf numFmtId="0" fontId="52" fillId="0" borderId="140" xfId="0" applyFont="1" applyBorder="1" applyAlignment="1">
      <alignment horizontal="center" vertical="center"/>
    </xf>
    <xf numFmtId="0" fontId="52" fillId="0" borderId="194" xfId="0" applyFont="1" applyBorder="1" applyAlignment="1">
      <alignment horizontal="center" vertical="center"/>
    </xf>
    <xf numFmtId="0" fontId="52" fillId="0" borderId="194" xfId="0" applyFont="1" applyBorder="1" applyAlignment="1">
      <alignment vertical="center" wrapText="1"/>
    </xf>
    <xf numFmtId="0" fontId="52" fillId="0" borderId="194" xfId="0" applyFont="1" applyBorder="1" applyAlignment="1">
      <alignment horizontal="justify" vertical="center"/>
    </xf>
    <xf numFmtId="0" fontId="9" fillId="2" borderId="0" xfId="0" applyFont="1" applyFill="1" applyAlignment="1">
      <alignment vertical="center"/>
    </xf>
    <xf numFmtId="0" fontId="9" fillId="2" borderId="82" xfId="0" applyFont="1" applyFill="1" applyBorder="1" applyAlignment="1">
      <alignment horizontal="center" vertical="center"/>
    </xf>
    <xf numFmtId="0" fontId="9" fillId="2" borderId="79" xfId="0" applyFont="1" applyFill="1" applyBorder="1" applyAlignment="1">
      <alignment horizontal="center" vertical="center"/>
    </xf>
    <xf numFmtId="0" fontId="10" fillId="2" borderId="82" xfId="0" applyFont="1" applyFill="1" applyBorder="1" applyAlignment="1">
      <alignment vertical="center"/>
    </xf>
    <xf numFmtId="0" fontId="9" fillId="0" borderId="0" xfId="0" applyFont="1" applyAlignment="1" applyProtection="1">
      <alignment vertical="center" wrapText="1"/>
      <protection locked="0"/>
    </xf>
    <xf numFmtId="0" fontId="10" fillId="0" borderId="0" xfId="0" applyFont="1" applyAlignment="1" applyProtection="1">
      <alignment vertical="center"/>
      <protection locked="0"/>
    </xf>
    <xf numFmtId="0" fontId="9" fillId="0" borderId="0" xfId="0" applyFont="1" applyAlignment="1">
      <alignment vertical="center"/>
    </xf>
    <xf numFmtId="0" fontId="9" fillId="0" borderId="0" xfId="0" applyFont="1" applyAlignment="1" applyProtection="1">
      <alignment vertical="center"/>
      <protection locked="0"/>
    </xf>
    <xf numFmtId="0" fontId="10" fillId="2" borderId="258" xfId="0" applyFont="1" applyFill="1" applyBorder="1" applyAlignment="1">
      <alignment vertical="center"/>
    </xf>
    <xf numFmtId="0" fontId="10" fillId="2" borderId="259" xfId="0" applyFont="1" applyFill="1" applyBorder="1" applyAlignment="1">
      <alignment vertical="center"/>
    </xf>
    <xf numFmtId="0" fontId="10" fillId="2" borderId="260" xfId="0" applyFont="1" applyFill="1" applyBorder="1" applyAlignment="1">
      <alignment vertical="center"/>
    </xf>
    <xf numFmtId="0" fontId="10" fillId="2" borderId="261" xfId="0" applyFont="1" applyFill="1" applyBorder="1" applyAlignment="1">
      <alignment vertical="center"/>
    </xf>
    <xf numFmtId="0" fontId="10" fillId="2" borderId="262" xfId="0" applyFont="1" applyFill="1" applyBorder="1" applyAlignment="1">
      <alignment vertical="center"/>
    </xf>
    <xf numFmtId="0" fontId="10" fillId="2" borderId="264" xfId="0" applyFont="1" applyFill="1" applyBorder="1" applyAlignment="1">
      <alignment vertical="center"/>
    </xf>
    <xf numFmtId="0" fontId="10" fillId="2" borderId="265" xfId="0" applyFont="1" applyFill="1" applyBorder="1" applyAlignment="1">
      <alignment vertical="center"/>
    </xf>
    <xf numFmtId="0" fontId="10" fillId="2" borderId="268" xfId="0" applyFont="1" applyFill="1" applyBorder="1" applyAlignment="1">
      <alignment vertical="center"/>
    </xf>
    <xf numFmtId="0" fontId="10" fillId="2" borderId="79" xfId="0" applyFont="1" applyFill="1" applyBorder="1" applyAlignment="1">
      <alignment vertical="center"/>
    </xf>
    <xf numFmtId="0" fontId="9" fillId="2" borderId="79" xfId="0" applyFont="1" applyFill="1" applyBorder="1" applyAlignment="1">
      <alignment vertical="center"/>
    </xf>
    <xf numFmtId="0" fontId="10" fillId="2" borderId="79" xfId="0" applyFont="1" applyFill="1" applyBorder="1" applyAlignment="1">
      <alignment horizontal="center" vertical="center"/>
    </xf>
    <xf numFmtId="0" fontId="9" fillId="2" borderId="78" xfId="0" applyFont="1" applyFill="1" applyBorder="1" applyAlignment="1">
      <alignment vertical="center"/>
    </xf>
    <xf numFmtId="0" fontId="10" fillId="2" borderId="80" xfId="0" applyFont="1" applyFill="1" applyBorder="1" applyAlignment="1">
      <alignment vertical="center"/>
    </xf>
    <xf numFmtId="0" fontId="9" fillId="2" borderId="77" xfId="0" applyFont="1" applyFill="1" applyBorder="1" applyAlignment="1">
      <alignment vertical="center"/>
    </xf>
    <xf numFmtId="0" fontId="10" fillId="2" borderId="88" xfId="0" applyFont="1" applyFill="1" applyBorder="1" applyAlignment="1">
      <alignment vertical="center"/>
    </xf>
    <xf numFmtId="0" fontId="9" fillId="2" borderId="81" xfId="0" applyFont="1" applyFill="1" applyBorder="1" applyAlignment="1">
      <alignment vertical="center"/>
    </xf>
    <xf numFmtId="0" fontId="9" fillId="2" borderId="82" xfId="0" applyFont="1" applyFill="1" applyBorder="1" applyAlignment="1">
      <alignment vertical="center"/>
    </xf>
    <xf numFmtId="0" fontId="10" fillId="2" borderId="82" xfId="0" applyFont="1" applyFill="1" applyBorder="1" applyAlignment="1" applyProtection="1">
      <alignment horizontal="center" vertical="center"/>
      <protection locked="0"/>
    </xf>
    <xf numFmtId="0" fontId="10" fillId="2" borderId="82" xfId="0" applyFont="1" applyFill="1" applyBorder="1" applyAlignment="1">
      <alignment horizontal="center" vertical="center"/>
    </xf>
    <xf numFmtId="0" fontId="10" fillId="2" borderId="83" xfId="0" applyFont="1" applyFill="1" applyBorder="1" applyAlignment="1">
      <alignment vertical="center"/>
    </xf>
    <xf numFmtId="0" fontId="10" fillId="2" borderId="59" xfId="0" applyFont="1" applyFill="1" applyBorder="1" applyAlignment="1">
      <alignment vertical="center"/>
    </xf>
    <xf numFmtId="0" fontId="10" fillId="2" borderId="60" xfId="0" applyFont="1" applyFill="1" applyBorder="1" applyAlignment="1">
      <alignment vertical="center"/>
    </xf>
    <xf numFmtId="0" fontId="10" fillId="2" borderId="61" xfId="0" applyFont="1" applyFill="1" applyBorder="1" applyAlignment="1">
      <alignment vertical="center"/>
    </xf>
    <xf numFmtId="0" fontId="10" fillId="2" borderId="64" xfId="0" applyFont="1" applyFill="1" applyBorder="1" applyAlignment="1">
      <alignment vertical="center"/>
    </xf>
    <xf numFmtId="0" fontId="10" fillId="2" borderId="139" xfId="0" applyFont="1" applyFill="1" applyBorder="1" applyAlignment="1">
      <alignment vertical="center"/>
    </xf>
    <xf numFmtId="0" fontId="10" fillId="2" borderId="65" xfId="0" applyFont="1" applyFill="1" applyBorder="1" applyAlignment="1">
      <alignment vertical="center"/>
    </xf>
    <xf numFmtId="0" fontId="10" fillId="2" borderId="56" xfId="0" applyFont="1" applyFill="1" applyBorder="1" applyAlignment="1">
      <alignment vertical="center"/>
    </xf>
    <xf numFmtId="0" fontId="10" fillId="2" borderId="58" xfId="0" applyFont="1" applyFill="1" applyBorder="1" applyAlignment="1">
      <alignment vertical="center"/>
    </xf>
    <xf numFmtId="0" fontId="10" fillId="2" borderId="77" xfId="0" applyFont="1" applyFill="1" applyBorder="1" applyAlignment="1">
      <alignment vertical="center"/>
    </xf>
    <xf numFmtId="0" fontId="10" fillId="2" borderId="55" xfId="0" applyFont="1" applyFill="1" applyBorder="1" applyAlignment="1">
      <alignment vertical="center"/>
    </xf>
    <xf numFmtId="0" fontId="54" fillId="0" borderId="0" xfId="0" applyFont="1"/>
    <xf numFmtId="0" fontId="54" fillId="0" borderId="194" xfId="0" applyFont="1" applyBorder="1" applyAlignment="1">
      <alignment horizontal="center"/>
    </xf>
    <xf numFmtId="0" fontId="54" fillId="0" borderId="194" xfId="0" applyFont="1" applyBorder="1"/>
    <xf numFmtId="0" fontId="10" fillId="2" borderId="0" xfId="0" applyFont="1" applyFill="1" applyAlignment="1">
      <alignment horizontal="right" vertical="center"/>
    </xf>
    <xf numFmtId="0" fontId="10" fillId="2" borderId="0" xfId="0" applyFont="1" applyFill="1" applyAlignment="1">
      <alignment vertical="top" wrapText="1"/>
    </xf>
    <xf numFmtId="0" fontId="9" fillId="5" borderId="84" xfId="0" applyFont="1" applyFill="1" applyBorder="1" applyAlignment="1">
      <alignment vertical="center"/>
    </xf>
    <xf numFmtId="0" fontId="9" fillId="5" borderId="85" xfId="0" applyFont="1" applyFill="1" applyBorder="1" applyAlignment="1">
      <alignment vertical="center"/>
    </xf>
    <xf numFmtId="0" fontId="9" fillId="5" borderId="86" xfId="0" applyFont="1" applyFill="1" applyBorder="1" applyAlignment="1">
      <alignment vertical="center"/>
    </xf>
    <xf numFmtId="0" fontId="10" fillId="2" borderId="81" xfId="0" applyFont="1" applyFill="1" applyBorder="1" applyAlignment="1">
      <alignment vertical="center"/>
    </xf>
    <xf numFmtId="0" fontId="10" fillId="2" borderId="78" xfId="0" applyFont="1" applyFill="1" applyBorder="1" applyAlignment="1">
      <alignment vertical="center"/>
    </xf>
    <xf numFmtId="0" fontId="15" fillId="0" borderId="0" xfId="0" applyFont="1" applyAlignment="1">
      <alignment horizontal="left"/>
    </xf>
    <xf numFmtId="0" fontId="9" fillId="0" borderId="84" xfId="0" applyFont="1" applyBorder="1" applyAlignment="1" applyProtection="1">
      <alignment horizontal="center" vertical="center"/>
      <protection locked="0"/>
    </xf>
    <xf numFmtId="0" fontId="9" fillId="0" borderId="270" xfId="0" applyFont="1" applyBorder="1" applyAlignment="1" applyProtection="1">
      <alignment horizontal="center" vertical="center"/>
      <protection locked="0"/>
    </xf>
    <xf numFmtId="0" fontId="5" fillId="0" borderId="0" xfId="0" applyFont="1" applyAlignment="1">
      <alignment vertical="center" wrapText="1"/>
    </xf>
    <xf numFmtId="0" fontId="6" fillId="0" borderId="0" xfId="0" quotePrefix="1" applyFont="1" applyAlignment="1">
      <alignment horizontal="center" vertical="center"/>
    </xf>
    <xf numFmtId="0" fontId="6" fillId="0" borderId="0" xfId="0" applyFont="1" applyAlignment="1">
      <alignment horizontal="left" vertical="center" wrapText="1"/>
    </xf>
    <xf numFmtId="0" fontId="6" fillId="0" borderId="13" xfId="0" applyFont="1" applyBorder="1" applyAlignment="1">
      <alignment horizontal="center" vertical="center" wrapText="1"/>
    </xf>
    <xf numFmtId="0" fontId="6" fillId="0" borderId="13" xfId="0" applyFont="1" applyBorder="1" applyAlignment="1">
      <alignment horizontal="justify" wrapText="1"/>
    </xf>
    <xf numFmtId="0" fontId="5" fillId="12" borderId="0" xfId="0" applyFont="1" applyFill="1"/>
    <xf numFmtId="0" fontId="9" fillId="0" borderId="293" xfId="0" applyFont="1" applyBorder="1" applyAlignment="1" applyProtection="1">
      <alignment horizontal="center" vertical="center"/>
      <protection locked="0"/>
    </xf>
    <xf numFmtId="0" fontId="9" fillId="0" borderId="294" xfId="0" applyFont="1" applyBorder="1" applyAlignment="1" applyProtection="1">
      <alignment horizontal="center" vertical="center"/>
      <protection locked="0"/>
    </xf>
    <xf numFmtId="0" fontId="9" fillId="0" borderId="295" xfId="0" applyFont="1" applyBorder="1" applyAlignment="1" applyProtection="1">
      <alignment horizontal="center" vertical="center"/>
      <protection locked="0"/>
    </xf>
    <xf numFmtId="0" fontId="9" fillId="0" borderId="296" xfId="0" applyFont="1" applyBorder="1" applyAlignment="1" applyProtection="1">
      <alignment horizontal="center" vertical="center"/>
      <protection locked="0"/>
    </xf>
    <xf numFmtId="0" fontId="9" fillId="0" borderId="278" xfId="0" applyFont="1" applyBorder="1" applyAlignment="1" applyProtection="1">
      <alignment horizontal="center" vertical="center"/>
      <protection locked="0"/>
    </xf>
    <xf numFmtId="0" fontId="9" fillId="0" borderId="297" xfId="0" applyFont="1" applyBorder="1" applyAlignment="1" applyProtection="1">
      <alignment horizontal="center" vertical="center"/>
      <protection locked="0"/>
    </xf>
    <xf numFmtId="0" fontId="56" fillId="0" borderId="194" xfId="11" applyFont="1" applyBorder="1" applyAlignment="1">
      <alignment horizontal="center" vertical="center" wrapText="1"/>
    </xf>
    <xf numFmtId="0" fontId="57" fillId="0" borderId="0" xfId="11" applyFont="1" applyAlignment="1">
      <alignment wrapText="1"/>
    </xf>
    <xf numFmtId="0" fontId="57" fillId="0" borderId="194" xfId="11" applyFont="1" applyBorder="1" applyAlignment="1">
      <alignment horizontal="center" wrapText="1"/>
    </xf>
    <xf numFmtId="0" fontId="57" fillId="0" borderId="194" xfId="11" applyFont="1" applyBorder="1" applyAlignment="1">
      <alignment wrapText="1"/>
    </xf>
    <xf numFmtId="0" fontId="57" fillId="0" borderId="194" xfId="15" applyFont="1" applyBorder="1" applyAlignment="1">
      <alignment vertical="center" wrapText="1"/>
    </xf>
    <xf numFmtId="0" fontId="57" fillId="0" borderId="194" xfId="15" applyFont="1" applyBorder="1" applyAlignment="1">
      <alignment horizontal="center" vertical="center" wrapText="1"/>
    </xf>
    <xf numFmtId="0" fontId="57" fillId="0" borderId="194" xfId="11" applyFont="1" applyBorder="1" applyAlignment="1">
      <alignment horizontal="center" vertical="center" wrapText="1"/>
    </xf>
    <xf numFmtId="0" fontId="9" fillId="0" borderId="0" xfId="0" applyFont="1" applyAlignment="1" applyProtection="1">
      <alignment horizontal="center" vertical="center"/>
      <protection locked="0"/>
    </xf>
    <xf numFmtId="0" fontId="10" fillId="0" borderId="0" xfId="0" applyFont="1" applyAlignment="1">
      <alignment horizontal="center" vertical="center"/>
    </xf>
    <xf numFmtId="0" fontId="10" fillId="0" borderId="0" xfId="0" applyFont="1" applyAlignment="1" applyProtection="1">
      <alignment horizontal="center" vertical="center"/>
      <protection locked="0"/>
    </xf>
    <xf numFmtId="0" fontId="9" fillId="0" borderId="0" xfId="0" applyFont="1" applyAlignment="1">
      <alignment horizontal="center" vertical="center"/>
    </xf>
    <xf numFmtId="0" fontId="15" fillId="0" borderId="0" xfId="0" applyFont="1" applyAlignment="1">
      <alignment vertical="center" wrapText="1"/>
    </xf>
    <xf numFmtId="0" fontId="9" fillId="24" borderId="34" xfId="0" applyFont="1" applyFill="1" applyBorder="1" applyProtection="1">
      <protection locked="0"/>
    </xf>
    <xf numFmtId="0" fontId="6" fillId="24" borderId="0" xfId="0" applyFont="1" applyFill="1"/>
    <xf numFmtId="0" fontId="10" fillId="24" borderId="48" xfId="0" applyFont="1" applyFill="1" applyBorder="1" applyAlignment="1" applyProtection="1">
      <alignment horizontal="center" vertical="center"/>
      <protection locked="0"/>
    </xf>
    <xf numFmtId="0" fontId="9" fillId="24" borderId="270" xfId="0" applyFont="1" applyFill="1" applyBorder="1" applyAlignment="1" applyProtection="1">
      <alignment horizontal="center" vertical="center"/>
      <protection locked="0"/>
    </xf>
    <xf numFmtId="0" fontId="9" fillId="2" borderId="0" xfId="0" applyFont="1" applyFill="1" applyAlignment="1">
      <alignment horizontal="right" vertical="center"/>
    </xf>
    <xf numFmtId="0" fontId="10" fillId="24" borderId="0" xfId="0" applyFont="1" applyFill="1" applyAlignment="1">
      <alignment vertical="center"/>
    </xf>
    <xf numFmtId="0" fontId="9" fillId="24" borderId="34" xfId="0" applyFont="1" applyFill="1" applyBorder="1" applyAlignment="1" applyProtection="1">
      <alignment horizontal="center"/>
      <protection locked="0"/>
    </xf>
    <xf numFmtId="0" fontId="22" fillId="24" borderId="178" xfId="11" applyFont="1" applyFill="1" applyBorder="1" applyAlignment="1">
      <alignment horizontal="center" vertical="center" wrapText="1"/>
    </xf>
    <xf numFmtId="0" fontId="22" fillId="24" borderId="177" xfId="11" applyFont="1" applyFill="1" applyBorder="1" applyAlignment="1">
      <alignment horizontal="center" vertical="center"/>
    </xf>
    <xf numFmtId="0" fontId="22" fillId="24" borderId="180" xfId="11" applyFont="1" applyFill="1" applyBorder="1"/>
    <xf numFmtId="0" fontId="5" fillId="0" borderId="70" xfId="0" applyFont="1" applyBorder="1" applyAlignment="1">
      <alignment horizontal="center"/>
    </xf>
    <xf numFmtId="0" fontId="5" fillId="0" borderId="0" xfId="0" applyFont="1" applyAlignment="1">
      <alignment horizontal="center"/>
    </xf>
    <xf numFmtId="0" fontId="5" fillId="0" borderId="66" xfId="0" applyFont="1" applyBorder="1" applyAlignment="1">
      <alignment horizontal="center"/>
    </xf>
    <xf numFmtId="0" fontId="6" fillId="12" borderId="0" xfId="0" applyFont="1" applyFill="1" applyAlignment="1">
      <alignment horizontal="center" wrapText="1"/>
    </xf>
    <xf numFmtId="0" fontId="9" fillId="2" borderId="108" xfId="0" applyFont="1" applyFill="1" applyBorder="1" applyAlignment="1">
      <alignment horizontal="center" vertical="center" wrapText="1"/>
    </xf>
    <xf numFmtId="0" fontId="9" fillId="2" borderId="109" xfId="0" applyFont="1" applyFill="1" applyBorder="1" applyAlignment="1">
      <alignment horizontal="center" vertical="center" wrapText="1"/>
    </xf>
    <xf numFmtId="0" fontId="9" fillId="2" borderId="79" xfId="0" applyFont="1" applyFill="1" applyBorder="1" applyAlignment="1">
      <alignment horizontal="center" vertical="center" wrapText="1"/>
    </xf>
    <xf numFmtId="0" fontId="9" fillId="0" borderId="84" xfId="0" applyFont="1" applyBorder="1" applyAlignment="1" applyProtection="1">
      <alignment vertical="center" wrapText="1"/>
      <protection locked="0"/>
    </xf>
    <xf numFmtId="0" fontId="9" fillId="0" borderId="85" xfId="0" applyFont="1" applyBorder="1" applyAlignment="1" applyProtection="1">
      <alignment vertical="center" wrapText="1"/>
      <protection locked="0"/>
    </xf>
    <xf numFmtId="0" fontId="9" fillId="0" borderId="86" xfId="0" applyFont="1" applyBorder="1" applyAlignment="1" applyProtection="1">
      <alignment vertical="center" wrapText="1"/>
      <protection locked="0"/>
    </xf>
    <xf numFmtId="0" fontId="9" fillId="2" borderId="110" xfId="0" applyFont="1" applyFill="1" applyBorder="1" applyAlignment="1">
      <alignment horizontal="center" vertical="center"/>
    </xf>
    <xf numFmtId="0" fontId="9" fillId="0" borderId="84" xfId="0" applyFont="1" applyBorder="1" applyAlignment="1" applyProtection="1">
      <alignment horizontal="center" vertical="center"/>
      <protection locked="0"/>
    </xf>
    <xf numFmtId="0" fontId="9" fillId="0" borderId="85" xfId="0" applyFont="1" applyBorder="1" applyAlignment="1" applyProtection="1">
      <alignment horizontal="center" vertical="center"/>
      <protection locked="0"/>
    </xf>
    <xf numFmtId="0" fontId="9" fillId="0" borderId="86" xfId="0" applyFont="1" applyBorder="1" applyAlignment="1" applyProtection="1">
      <alignment horizontal="center" vertical="center"/>
      <protection locked="0"/>
    </xf>
    <xf numFmtId="0" fontId="9" fillId="2" borderId="78" xfId="0" applyFont="1" applyFill="1" applyBorder="1" applyAlignment="1">
      <alignment horizontal="center" vertical="center"/>
    </xf>
    <xf numFmtId="0" fontId="9" fillId="2" borderId="80" xfId="0" applyFont="1" applyFill="1" applyBorder="1" applyAlignment="1">
      <alignment horizontal="center" vertical="center"/>
    </xf>
    <xf numFmtId="0" fontId="9" fillId="2" borderId="84" xfId="0" applyFont="1" applyFill="1" applyBorder="1" applyAlignment="1">
      <alignment horizontal="center" vertical="center" wrapText="1"/>
    </xf>
    <xf numFmtId="0" fontId="9" fillId="2" borderId="85" xfId="0" applyFont="1" applyFill="1" applyBorder="1" applyAlignment="1">
      <alignment horizontal="center" vertical="center" wrapText="1"/>
    </xf>
    <xf numFmtId="0" fontId="9" fillId="2" borderId="86" xfId="0" applyFont="1" applyFill="1" applyBorder="1" applyAlignment="1">
      <alignment horizontal="center" vertical="center" wrapText="1"/>
    </xf>
    <xf numFmtId="0" fontId="5" fillId="5" borderId="79" xfId="0" applyFont="1" applyFill="1" applyBorder="1" applyAlignment="1">
      <alignment horizontal="center" vertical="center"/>
    </xf>
    <xf numFmtId="0" fontId="5" fillId="5" borderId="0" xfId="0" applyFont="1" applyFill="1" applyAlignment="1">
      <alignment horizontal="center" vertical="center"/>
    </xf>
    <xf numFmtId="0" fontId="10" fillId="0" borderId="49" xfId="0" applyFont="1" applyBorder="1" applyAlignment="1" applyProtection="1">
      <alignment horizontal="center" vertical="center"/>
      <protection locked="0"/>
    </xf>
    <xf numFmtId="0" fontId="10" fillId="0" borderId="54" xfId="0" applyFont="1" applyBorder="1" applyAlignment="1" applyProtection="1">
      <alignment horizontal="center" vertical="center"/>
      <protection locked="0"/>
    </xf>
    <xf numFmtId="0" fontId="10" fillId="0" borderId="50" xfId="0" applyFont="1" applyBorder="1" applyAlignment="1" applyProtection="1">
      <alignment horizontal="center" vertical="center"/>
      <protection locked="0"/>
    </xf>
    <xf numFmtId="0" fontId="10" fillId="2" borderId="12" xfId="0" applyFont="1" applyFill="1" applyBorder="1" applyAlignment="1">
      <alignment horizontal="center" vertical="center" wrapText="1"/>
    </xf>
    <xf numFmtId="0" fontId="10" fillId="2" borderId="0" xfId="0" applyFont="1" applyFill="1" applyAlignment="1">
      <alignment horizontal="center" vertical="center" wrapText="1"/>
    </xf>
    <xf numFmtId="0" fontId="10" fillId="0" borderId="117" xfId="0" applyFont="1" applyBorder="1" applyAlignment="1" applyProtection="1">
      <alignment horizontal="center" vertical="center"/>
      <protection locked="0"/>
    </xf>
    <xf numFmtId="0" fontId="10" fillId="0" borderId="79" xfId="0" applyFont="1" applyBorder="1" applyAlignment="1" applyProtection="1">
      <alignment horizontal="center" vertical="center"/>
      <protection locked="0"/>
    </xf>
    <xf numFmtId="0" fontId="10" fillId="0" borderId="138" xfId="0" applyFont="1" applyBorder="1" applyAlignment="1" applyProtection="1">
      <alignment horizontal="center" vertical="center"/>
      <protection locked="0"/>
    </xf>
    <xf numFmtId="0" fontId="10" fillId="0" borderId="64" xfId="0" applyFont="1" applyBorder="1" applyAlignment="1" applyProtection="1">
      <alignment horizontal="center" vertical="center"/>
      <protection locked="0"/>
    </xf>
    <xf numFmtId="0" fontId="10" fillId="0" borderId="0" xfId="0" applyFont="1" applyAlignment="1" applyProtection="1">
      <alignment horizontal="center" vertical="center"/>
      <protection locked="0"/>
    </xf>
    <xf numFmtId="0" fontId="10" fillId="0" borderId="65" xfId="0" applyFont="1" applyBorder="1" applyAlignment="1" applyProtection="1">
      <alignment horizontal="center" vertical="center"/>
      <protection locked="0"/>
    </xf>
    <xf numFmtId="0" fontId="9" fillId="5" borderId="84" xfId="0" applyFont="1" applyFill="1" applyBorder="1" applyAlignment="1">
      <alignment horizontal="center" vertical="center"/>
    </xf>
    <xf numFmtId="0" fontId="9" fillId="5" borderId="85" xfId="0" applyFont="1" applyFill="1" applyBorder="1" applyAlignment="1">
      <alignment horizontal="center" vertical="center"/>
    </xf>
    <xf numFmtId="0" fontId="9" fillId="5" borderId="86" xfId="0" applyFont="1" applyFill="1" applyBorder="1" applyAlignment="1">
      <alignment horizontal="center" vertical="center"/>
    </xf>
    <xf numFmtId="0" fontId="9" fillId="0" borderId="81" xfId="0" applyFont="1" applyBorder="1" applyAlignment="1" applyProtection="1">
      <alignment horizontal="center" vertical="center" wrapText="1"/>
      <protection locked="0"/>
    </xf>
    <xf numFmtId="0" fontId="9" fillId="0" borderId="82" xfId="0" applyFont="1" applyBorder="1" applyAlignment="1" applyProtection="1">
      <alignment horizontal="center" vertical="center" wrapText="1"/>
      <protection locked="0"/>
    </xf>
    <xf numFmtId="0" fontId="9" fillId="0" borderId="85" xfId="0" applyFont="1" applyBorder="1" applyAlignment="1" applyProtection="1">
      <alignment horizontal="center" vertical="center" wrapText="1"/>
      <protection locked="0"/>
    </xf>
    <xf numFmtId="0" fontId="9" fillId="0" borderId="86" xfId="0" applyFont="1" applyBorder="1" applyAlignment="1" applyProtection="1">
      <alignment horizontal="center" vertical="center" wrapText="1"/>
      <protection locked="0"/>
    </xf>
    <xf numFmtId="0" fontId="9" fillId="2" borderId="89" xfId="0" applyFont="1" applyFill="1" applyBorder="1" applyAlignment="1">
      <alignment horizontal="center" vertical="center" wrapText="1"/>
    </xf>
    <xf numFmtId="0" fontId="9" fillId="2" borderId="111" xfId="0" applyFont="1" applyFill="1" applyBorder="1" applyAlignment="1">
      <alignment horizontal="center" vertical="center" wrapText="1"/>
    </xf>
    <xf numFmtId="0" fontId="9" fillId="2" borderId="112" xfId="0" applyFont="1" applyFill="1" applyBorder="1" applyAlignment="1">
      <alignment horizontal="center" vertical="center" wrapText="1"/>
    </xf>
    <xf numFmtId="14" fontId="10" fillId="0" borderId="8" xfId="0" applyNumberFormat="1" applyFont="1" applyBorder="1" applyAlignment="1" applyProtection="1">
      <alignment horizontal="center" vertical="center"/>
      <protection locked="0"/>
    </xf>
    <xf numFmtId="14" fontId="10" fillId="0" borderId="9" xfId="0" applyNumberFormat="1" applyFont="1" applyBorder="1" applyAlignment="1" applyProtection="1">
      <alignment horizontal="center" vertical="center"/>
      <protection locked="0"/>
    </xf>
    <xf numFmtId="14" fontId="10" fillId="0" borderId="27" xfId="0" applyNumberFormat="1" applyFont="1" applyBorder="1" applyAlignment="1" applyProtection="1">
      <alignment horizontal="center" vertical="center"/>
      <protection locked="0"/>
    </xf>
    <xf numFmtId="14" fontId="10" fillId="0" borderId="8" xfId="0" applyNumberFormat="1" applyFont="1" applyBorder="1" applyAlignment="1">
      <alignment horizontal="center" vertical="center"/>
    </xf>
    <xf numFmtId="14" fontId="10" fillId="0" borderId="9" xfId="0" applyNumberFormat="1" applyFont="1" applyBorder="1" applyAlignment="1">
      <alignment horizontal="center" vertical="center"/>
    </xf>
    <xf numFmtId="14" fontId="10" fillId="0" borderId="27" xfId="0" applyNumberFormat="1" applyFont="1" applyBorder="1" applyAlignment="1">
      <alignment horizontal="center" vertical="center"/>
    </xf>
    <xf numFmtId="0" fontId="9" fillId="2" borderId="12" xfId="0" applyFont="1" applyFill="1" applyBorder="1" applyAlignment="1">
      <alignment horizontal="left" vertical="center" wrapText="1"/>
    </xf>
    <xf numFmtId="0" fontId="9" fillId="2" borderId="0" xfId="0" applyFont="1" applyFill="1" applyAlignment="1">
      <alignment horizontal="left" vertical="center" wrapText="1"/>
    </xf>
    <xf numFmtId="0" fontId="9" fillId="2" borderId="19" xfId="0" applyFont="1" applyFill="1" applyBorder="1" applyAlignment="1">
      <alignment horizontal="left" vertical="center" wrapText="1"/>
    </xf>
    <xf numFmtId="0" fontId="9" fillId="2" borderId="20"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9" fillId="2" borderId="87" xfId="0" applyFont="1" applyFill="1" applyBorder="1" applyAlignment="1">
      <alignment horizontal="center" vertical="center"/>
    </xf>
    <xf numFmtId="0" fontId="9" fillId="2" borderId="37" xfId="0" applyFont="1" applyFill="1" applyBorder="1" applyAlignment="1">
      <alignment horizontal="center" vertical="center"/>
    </xf>
    <xf numFmtId="0" fontId="9" fillId="2" borderId="99" xfId="0" applyFont="1" applyFill="1" applyBorder="1" applyAlignment="1">
      <alignment horizontal="center" vertical="center"/>
    </xf>
    <xf numFmtId="0" fontId="10" fillId="2" borderId="57" xfId="0" applyFont="1" applyFill="1" applyBorder="1" applyAlignment="1">
      <alignment horizontal="center" vertical="center"/>
    </xf>
    <xf numFmtId="0" fontId="9" fillId="2" borderId="22" xfId="0" applyFont="1" applyFill="1" applyBorder="1" applyAlignment="1">
      <alignment horizontal="left" vertical="center"/>
    </xf>
    <xf numFmtId="0" fontId="9" fillId="2" borderId="23" xfId="0" applyFont="1" applyFill="1" applyBorder="1" applyAlignment="1">
      <alignment horizontal="left" vertical="center"/>
    </xf>
    <xf numFmtId="0" fontId="9" fillId="2" borderId="113" xfId="0" applyFont="1" applyFill="1" applyBorder="1" applyAlignment="1">
      <alignment horizontal="left" vertical="center"/>
    </xf>
    <xf numFmtId="0" fontId="9" fillId="2" borderId="79" xfId="0" applyFont="1" applyFill="1" applyBorder="1" applyAlignment="1">
      <alignment horizontal="center" vertical="center"/>
    </xf>
    <xf numFmtId="0" fontId="9" fillId="2" borderId="45" xfId="0" applyFont="1" applyFill="1" applyBorder="1" applyAlignment="1">
      <alignment horizontal="center" vertical="center"/>
    </xf>
    <xf numFmtId="0" fontId="9" fillId="2" borderId="0" xfId="0" applyFont="1" applyFill="1" applyAlignment="1">
      <alignment horizontal="center" vertical="center"/>
    </xf>
    <xf numFmtId="0" fontId="9" fillId="0" borderId="49" xfId="0" applyFont="1" applyBorder="1" applyAlignment="1" applyProtection="1">
      <alignment horizontal="center" vertical="center"/>
      <protection locked="0"/>
    </xf>
    <xf numFmtId="0" fontId="9" fillId="0" borderId="54" xfId="0" applyFont="1" applyBorder="1" applyAlignment="1" applyProtection="1">
      <alignment horizontal="center" vertical="center"/>
      <protection locked="0"/>
    </xf>
    <xf numFmtId="0" fontId="9" fillId="0" borderId="50" xfId="0" applyFont="1" applyBorder="1" applyAlignment="1" applyProtection="1">
      <alignment horizontal="center" vertical="center"/>
      <protection locked="0"/>
    </xf>
    <xf numFmtId="1" fontId="9" fillId="0" borderId="49" xfId="9" applyNumberFormat="1" applyFont="1" applyFill="1" applyBorder="1" applyAlignment="1" applyProtection="1">
      <alignment horizontal="center" vertical="center"/>
      <protection locked="0"/>
    </xf>
    <xf numFmtId="1" fontId="9" fillId="0" borderId="54" xfId="9" applyNumberFormat="1" applyFont="1" applyFill="1" applyBorder="1" applyAlignment="1" applyProtection="1">
      <alignment horizontal="center" vertical="center"/>
      <protection locked="0"/>
    </xf>
    <xf numFmtId="1" fontId="9" fillId="0" borderId="50" xfId="9" applyNumberFormat="1" applyFont="1" applyFill="1" applyBorder="1" applyAlignment="1" applyProtection="1">
      <alignment horizontal="center" vertical="center"/>
      <protection locked="0"/>
    </xf>
    <xf numFmtId="0" fontId="10" fillId="0" borderId="92" xfId="0" applyFont="1" applyBorder="1" applyAlignment="1" applyProtection="1">
      <alignment horizontal="center" vertical="center"/>
      <protection locked="0"/>
    </xf>
    <xf numFmtId="0" fontId="10" fillId="0" borderId="93" xfId="0" applyFont="1" applyBorder="1" applyAlignment="1" applyProtection="1">
      <alignment horizontal="center" vertical="center"/>
      <protection locked="0"/>
    </xf>
    <xf numFmtId="0" fontId="10" fillId="0" borderId="122" xfId="0" applyFont="1" applyBorder="1" applyAlignment="1" applyProtection="1">
      <alignment horizontal="center" vertical="center"/>
      <protection locked="0"/>
    </xf>
    <xf numFmtId="0" fontId="9" fillId="2" borderId="13" xfId="0" applyFont="1" applyFill="1" applyBorder="1" applyAlignment="1">
      <alignment horizontal="left" vertical="center"/>
    </xf>
    <xf numFmtId="0" fontId="9" fillId="2" borderId="11" xfId="0" applyFont="1" applyFill="1" applyBorder="1" applyAlignment="1">
      <alignment horizontal="left" vertical="center"/>
    </xf>
    <xf numFmtId="0" fontId="9" fillId="2" borderId="12" xfId="0" applyFont="1" applyFill="1" applyBorder="1" applyAlignment="1">
      <alignment horizontal="left" vertical="center"/>
    </xf>
    <xf numFmtId="0" fontId="9" fillId="2" borderId="0" xfId="0" applyFont="1" applyFill="1" applyAlignment="1">
      <alignment horizontal="left" vertical="center"/>
    </xf>
    <xf numFmtId="0" fontId="9" fillId="2" borderId="65" xfId="0" applyFont="1" applyFill="1" applyBorder="1" applyAlignment="1">
      <alignment horizontal="left" vertical="center"/>
    </xf>
    <xf numFmtId="0" fontId="9" fillId="2" borderId="196" xfId="0" applyFont="1" applyFill="1" applyBorder="1" applyAlignment="1">
      <alignment horizontal="left" vertical="center"/>
    </xf>
    <xf numFmtId="0" fontId="9" fillId="2" borderId="197" xfId="0" applyFont="1" applyFill="1" applyBorder="1" applyAlignment="1">
      <alignment horizontal="left" vertical="center"/>
    </xf>
    <xf numFmtId="0" fontId="9" fillId="2" borderId="197" xfId="0" applyFont="1" applyFill="1" applyBorder="1" applyAlignment="1">
      <alignment horizontal="center" vertical="center"/>
    </xf>
    <xf numFmtId="0" fontId="9" fillId="2" borderId="82" xfId="0" applyFont="1" applyFill="1" applyBorder="1" applyAlignment="1">
      <alignment horizontal="center" vertical="center"/>
    </xf>
    <xf numFmtId="1" fontId="9" fillId="0" borderId="84" xfId="9" applyNumberFormat="1" applyFont="1" applyBorder="1" applyAlignment="1" applyProtection="1">
      <alignment horizontal="center" vertical="center"/>
      <protection locked="0"/>
    </xf>
    <xf numFmtId="1" fontId="9" fillId="0" borderId="85" xfId="9" applyNumberFormat="1" applyFont="1" applyBorder="1" applyAlignment="1" applyProtection="1">
      <alignment horizontal="center" vertical="center"/>
      <protection locked="0"/>
    </xf>
    <xf numFmtId="1" fontId="9" fillId="0" borderId="86" xfId="9" applyNumberFormat="1" applyFont="1" applyBorder="1" applyAlignment="1" applyProtection="1">
      <alignment horizontal="center" vertical="center"/>
      <protection locked="0"/>
    </xf>
    <xf numFmtId="0" fontId="9" fillId="2" borderId="23" xfId="0" applyFont="1" applyFill="1" applyBorder="1" applyAlignment="1">
      <alignment horizontal="center" vertical="center"/>
    </xf>
    <xf numFmtId="169" fontId="9" fillId="0" borderId="78" xfId="10" applyNumberFormat="1" applyFont="1" applyFill="1" applyBorder="1" applyAlignment="1" applyProtection="1">
      <alignment horizontal="center" vertical="center" wrapText="1"/>
      <protection locked="0"/>
    </xf>
    <xf numFmtId="169" fontId="9" fillId="0" borderId="79" xfId="10" applyNumberFormat="1" applyFont="1" applyFill="1" applyBorder="1" applyAlignment="1" applyProtection="1">
      <alignment horizontal="center" vertical="center" wrapText="1"/>
      <protection locked="0"/>
    </xf>
    <xf numFmtId="169" fontId="9" fillId="0" borderId="80" xfId="10" applyNumberFormat="1" applyFont="1" applyFill="1" applyBorder="1" applyAlignment="1" applyProtection="1">
      <alignment horizontal="center" vertical="center" wrapText="1"/>
      <protection locked="0"/>
    </xf>
    <xf numFmtId="169" fontId="9" fillId="0" borderId="81" xfId="10" applyNumberFormat="1" applyFont="1" applyFill="1" applyBorder="1" applyAlignment="1" applyProtection="1">
      <alignment horizontal="center" vertical="center" wrapText="1"/>
      <protection locked="0"/>
    </xf>
    <xf numFmtId="169" fontId="9" fillId="0" borderId="82" xfId="10" applyNumberFormat="1" applyFont="1" applyFill="1" applyBorder="1" applyAlignment="1" applyProtection="1">
      <alignment horizontal="center" vertical="center" wrapText="1"/>
      <protection locked="0"/>
    </xf>
    <xf numFmtId="169" fontId="9" fillId="0" borderId="83" xfId="10" applyNumberFormat="1" applyFont="1" applyFill="1" applyBorder="1" applyAlignment="1" applyProtection="1">
      <alignment horizontal="center" vertical="center" wrapText="1"/>
      <protection locked="0"/>
    </xf>
    <xf numFmtId="168" fontId="9" fillId="0" borderId="78" xfId="9" applyNumberFormat="1" applyFont="1" applyFill="1" applyBorder="1" applyAlignment="1" applyProtection="1">
      <alignment horizontal="center" vertical="center"/>
      <protection locked="0"/>
    </xf>
    <xf numFmtId="168" fontId="9" fillId="0" borderId="79" xfId="9" applyNumberFormat="1" applyFont="1" applyFill="1" applyBorder="1" applyAlignment="1" applyProtection="1">
      <alignment horizontal="center" vertical="center"/>
      <protection locked="0"/>
    </xf>
    <xf numFmtId="168" fontId="9" fillId="0" borderId="80" xfId="9" applyNumberFormat="1" applyFont="1" applyFill="1" applyBorder="1" applyAlignment="1" applyProtection="1">
      <alignment horizontal="center" vertical="center"/>
      <protection locked="0"/>
    </xf>
    <xf numFmtId="168" fontId="9" fillId="0" borderId="81" xfId="9" applyNumberFormat="1" applyFont="1" applyFill="1" applyBorder="1" applyAlignment="1" applyProtection="1">
      <alignment horizontal="center" vertical="center"/>
      <protection locked="0"/>
    </xf>
    <xf numFmtId="168" fontId="9" fillId="0" borderId="82" xfId="9" applyNumberFormat="1" applyFont="1" applyFill="1" applyBorder="1" applyAlignment="1" applyProtection="1">
      <alignment horizontal="center" vertical="center"/>
      <protection locked="0"/>
    </xf>
    <xf numFmtId="168" fontId="9" fillId="0" borderId="83" xfId="9" applyNumberFormat="1" applyFont="1" applyFill="1" applyBorder="1" applyAlignment="1" applyProtection="1">
      <alignment horizontal="center" vertical="center"/>
      <protection locked="0"/>
    </xf>
    <xf numFmtId="0" fontId="9" fillId="2" borderId="117" xfId="0" applyFont="1" applyFill="1" applyBorder="1" applyAlignment="1">
      <alignment horizontal="center" vertical="center" wrapText="1"/>
    </xf>
    <xf numFmtId="0" fontId="9" fillId="2" borderId="64" xfId="0" applyFont="1" applyFill="1" applyBorder="1" applyAlignment="1">
      <alignment horizontal="center" vertical="center" wrapText="1"/>
    </xf>
    <xf numFmtId="0" fontId="9" fillId="2" borderId="0" xfId="0" applyFont="1" applyFill="1" applyAlignment="1">
      <alignment horizontal="center" vertical="center" wrapText="1"/>
    </xf>
    <xf numFmtId="0" fontId="12" fillId="0" borderId="78" xfId="0" applyFont="1" applyBorder="1" applyAlignment="1" applyProtection="1">
      <alignment horizontal="center" vertical="center"/>
      <protection locked="0"/>
    </xf>
    <xf numFmtId="0" fontId="12" fillId="0" borderId="79" xfId="0" applyFont="1" applyBorder="1" applyAlignment="1" applyProtection="1">
      <alignment horizontal="center" vertical="center"/>
      <protection locked="0"/>
    </xf>
    <xf numFmtId="0" fontId="12" fillId="0" borderId="80" xfId="0" applyFont="1" applyBorder="1" applyAlignment="1" applyProtection="1">
      <alignment horizontal="center" vertical="center"/>
      <protection locked="0"/>
    </xf>
    <xf numFmtId="0" fontId="12" fillId="0" borderId="77" xfId="0" applyFont="1" applyBorder="1" applyAlignment="1" applyProtection="1">
      <alignment horizontal="center" vertical="center"/>
      <protection locked="0"/>
    </xf>
    <xf numFmtId="0" fontId="12" fillId="0" borderId="0" xfId="0" applyFont="1" applyAlignment="1" applyProtection="1">
      <alignment horizontal="center" vertical="center"/>
      <protection locked="0"/>
    </xf>
    <xf numFmtId="0" fontId="12" fillId="0" borderId="88" xfId="0" applyFont="1" applyBorder="1" applyAlignment="1" applyProtection="1">
      <alignment horizontal="center" vertical="center"/>
      <protection locked="0"/>
    </xf>
    <xf numFmtId="0" fontId="9" fillId="2" borderId="77" xfId="0" applyFont="1" applyFill="1" applyBorder="1" applyAlignment="1">
      <alignment horizontal="left" vertical="center" wrapText="1"/>
    </xf>
    <xf numFmtId="0" fontId="9" fillId="0" borderId="204" xfId="0" applyFont="1" applyBorder="1" applyAlignment="1" applyProtection="1">
      <alignment horizontal="center" vertical="center" wrapText="1"/>
      <protection locked="0"/>
    </xf>
    <xf numFmtId="0" fontId="9" fillId="0" borderId="205" xfId="0" applyFont="1" applyBorder="1" applyAlignment="1" applyProtection="1">
      <alignment horizontal="center" vertical="center" wrapText="1"/>
      <protection locked="0"/>
    </xf>
    <xf numFmtId="0" fontId="9" fillId="0" borderId="206" xfId="0" applyFont="1" applyBorder="1" applyAlignment="1" applyProtection="1">
      <alignment horizontal="center" vertical="center" wrapText="1"/>
      <protection locked="0"/>
    </xf>
    <xf numFmtId="0" fontId="9" fillId="2" borderId="208" xfId="0" applyFont="1" applyFill="1" applyBorder="1" applyAlignment="1">
      <alignment horizontal="center" vertical="center" wrapText="1"/>
    </xf>
    <xf numFmtId="0" fontId="9" fillId="2" borderId="209" xfId="0" applyFont="1" applyFill="1" applyBorder="1" applyAlignment="1">
      <alignment horizontal="center" vertical="center" wrapText="1"/>
    </xf>
    <xf numFmtId="0" fontId="9" fillId="2" borderId="210" xfId="0" applyFont="1" applyFill="1" applyBorder="1" applyAlignment="1">
      <alignment horizontal="center" vertical="center" wrapText="1"/>
    </xf>
    <xf numFmtId="0" fontId="9" fillId="2" borderId="211" xfId="0" applyFont="1" applyFill="1" applyBorder="1" applyAlignment="1">
      <alignment horizontal="center" vertical="center" wrapText="1"/>
    </xf>
    <xf numFmtId="0" fontId="10" fillId="0" borderId="59" xfId="0" applyFont="1" applyBorder="1" applyAlignment="1" applyProtection="1">
      <alignment horizontal="center" vertical="center"/>
      <protection locked="0"/>
    </xf>
    <xf numFmtId="0" fontId="10" fillId="0" borderId="60" xfId="0" applyFont="1" applyBorder="1" applyAlignment="1" applyProtection="1">
      <alignment horizontal="center" vertical="center"/>
      <protection locked="0"/>
    </xf>
    <xf numFmtId="0" fontId="10" fillId="0" borderId="201" xfId="0" applyFont="1" applyBorder="1" applyAlignment="1" applyProtection="1">
      <alignment horizontal="center" vertical="center"/>
      <protection locked="0"/>
    </xf>
    <xf numFmtId="0" fontId="9" fillId="0" borderId="136" xfId="0" applyFont="1" applyBorder="1" applyAlignment="1" applyProtection="1">
      <alignment horizontal="center" vertical="center"/>
      <protection locked="0"/>
    </xf>
    <xf numFmtId="0" fontId="9" fillId="0" borderId="137" xfId="0" applyFont="1" applyBorder="1" applyAlignment="1" applyProtection="1">
      <alignment horizontal="center" vertical="center"/>
      <protection locked="0"/>
    </xf>
    <xf numFmtId="0" fontId="10" fillId="2" borderId="0" xfId="0" applyFont="1" applyFill="1" applyAlignment="1">
      <alignment horizontal="left" vertical="center" wrapText="1"/>
    </xf>
    <xf numFmtId="0" fontId="10" fillId="2" borderId="19" xfId="0" applyFont="1" applyFill="1" applyBorder="1" applyAlignment="1">
      <alignment horizontal="left" vertical="center" wrapText="1"/>
    </xf>
    <xf numFmtId="169" fontId="9" fillId="0" borderId="77" xfId="10" applyNumberFormat="1" applyFont="1" applyBorder="1" applyAlignment="1" applyProtection="1">
      <alignment horizontal="center" vertical="center" wrapText="1"/>
      <protection locked="0"/>
    </xf>
    <xf numFmtId="169" fontId="9" fillId="0" borderId="0" xfId="10" applyNumberFormat="1" applyFont="1" applyBorder="1" applyAlignment="1" applyProtection="1">
      <alignment horizontal="center" vertical="center" wrapText="1"/>
      <protection locked="0"/>
    </xf>
    <xf numFmtId="169" fontId="9" fillId="0" borderId="88" xfId="10" applyNumberFormat="1" applyFont="1" applyBorder="1" applyAlignment="1" applyProtection="1">
      <alignment horizontal="center" vertical="center" wrapText="1"/>
      <protection locked="0"/>
    </xf>
    <xf numFmtId="169" fontId="9" fillId="0" borderId="81" xfId="10" applyNumberFormat="1" applyFont="1" applyBorder="1" applyAlignment="1" applyProtection="1">
      <alignment horizontal="center" vertical="center" wrapText="1"/>
      <protection locked="0"/>
    </xf>
    <xf numFmtId="169" fontId="9" fillId="0" borderId="82" xfId="10" applyNumberFormat="1" applyFont="1" applyBorder="1" applyAlignment="1" applyProtection="1">
      <alignment horizontal="center" vertical="center" wrapText="1"/>
      <protection locked="0"/>
    </xf>
    <xf numFmtId="169" fontId="9" fillId="0" borderId="83" xfId="10" applyNumberFormat="1" applyFont="1" applyBorder="1" applyAlignment="1" applyProtection="1">
      <alignment horizontal="center" vertical="center" wrapText="1"/>
      <protection locked="0"/>
    </xf>
    <xf numFmtId="0" fontId="9" fillId="2" borderId="88"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106" xfId="0" applyFont="1" applyFill="1" applyBorder="1" applyAlignment="1">
      <alignment horizontal="center" vertical="center" wrapText="1"/>
    </xf>
    <xf numFmtId="168" fontId="9" fillId="0" borderId="77" xfId="9" applyNumberFormat="1" applyFont="1" applyBorder="1" applyAlignment="1" applyProtection="1">
      <alignment horizontal="center" vertical="center" wrapText="1"/>
      <protection locked="0"/>
    </xf>
    <xf numFmtId="168" fontId="9" fillId="0" borderId="0" xfId="9" applyNumberFormat="1" applyFont="1" applyBorder="1" applyAlignment="1" applyProtection="1">
      <alignment horizontal="center" vertical="center" wrapText="1"/>
      <protection locked="0"/>
    </xf>
    <xf numFmtId="168" fontId="9" fillId="0" borderId="88" xfId="9" applyNumberFormat="1" applyFont="1" applyBorder="1" applyAlignment="1" applyProtection="1">
      <alignment horizontal="center" vertical="center" wrapText="1"/>
      <protection locked="0"/>
    </xf>
    <xf numFmtId="168" fontId="9" fillId="0" borderId="81" xfId="9" applyNumberFormat="1" applyFont="1" applyBorder="1" applyAlignment="1" applyProtection="1">
      <alignment horizontal="center" vertical="center" wrapText="1"/>
      <protection locked="0"/>
    </xf>
    <xf numFmtId="168" fontId="9" fillId="0" borderId="82" xfId="9" applyNumberFormat="1" applyFont="1" applyBorder="1" applyAlignment="1" applyProtection="1">
      <alignment horizontal="center" vertical="center" wrapText="1"/>
      <protection locked="0"/>
    </xf>
    <xf numFmtId="168" fontId="9" fillId="0" borderId="83" xfId="9" applyNumberFormat="1" applyFont="1" applyBorder="1" applyAlignment="1" applyProtection="1">
      <alignment horizontal="center" vertical="center" wrapText="1"/>
      <protection locked="0"/>
    </xf>
    <xf numFmtId="0" fontId="9" fillId="2" borderId="107" xfId="0" applyFont="1" applyFill="1" applyBorder="1" applyAlignment="1">
      <alignment horizontal="center" vertical="center"/>
    </xf>
    <xf numFmtId="0" fontId="9" fillId="2" borderId="100" xfId="0" applyFont="1" applyFill="1" applyBorder="1" applyAlignment="1">
      <alignment horizontal="center" vertical="center"/>
    </xf>
    <xf numFmtId="0" fontId="9" fillId="0" borderId="24" xfId="0" applyFont="1" applyBorder="1" applyAlignment="1">
      <alignment horizontal="left" vertical="center" wrapText="1"/>
    </xf>
    <xf numFmtId="0" fontId="9" fillId="0" borderId="20" xfId="0" applyFont="1" applyBorder="1" applyAlignment="1">
      <alignment horizontal="left" vertical="center" wrapText="1"/>
    </xf>
    <xf numFmtId="0" fontId="9" fillId="0" borderId="105" xfId="0" applyFont="1" applyBorder="1" applyAlignment="1">
      <alignment horizontal="left" vertical="center" wrapText="1"/>
    </xf>
    <xf numFmtId="0" fontId="9" fillId="0" borderId="25" xfId="0" applyFont="1" applyBorder="1" applyAlignment="1">
      <alignment horizontal="left" vertical="center" wrapText="1"/>
    </xf>
    <xf numFmtId="0" fontId="9" fillId="0" borderId="22" xfId="0" applyFont="1" applyBorder="1" applyAlignment="1">
      <alignment horizontal="left" vertical="center" wrapText="1"/>
    </xf>
    <xf numFmtId="0" fontId="9" fillId="0" borderId="77"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88" xfId="0" applyFont="1" applyBorder="1" applyAlignment="1" applyProtection="1">
      <alignment horizontal="center" vertical="center"/>
      <protection locked="0"/>
    </xf>
    <xf numFmtId="0" fontId="9" fillId="0" borderId="81" xfId="0" applyFont="1" applyBorder="1" applyAlignment="1" applyProtection="1">
      <alignment horizontal="center" vertical="center"/>
      <protection locked="0"/>
    </xf>
    <xf numFmtId="0" fontId="9" fillId="0" borderId="82" xfId="0" applyFont="1" applyBorder="1" applyAlignment="1" applyProtection="1">
      <alignment horizontal="center" vertical="center"/>
      <protection locked="0"/>
    </xf>
    <xf numFmtId="0" fontId="9" fillId="0" borderId="83" xfId="0" applyFont="1" applyBorder="1" applyAlignment="1" applyProtection="1">
      <alignment horizontal="center" vertical="center"/>
      <protection locked="0"/>
    </xf>
    <xf numFmtId="0" fontId="9" fillId="2" borderId="78" xfId="0" applyFont="1" applyFill="1" applyBorder="1" applyAlignment="1">
      <alignment horizontal="center" vertical="center" wrapText="1"/>
    </xf>
    <xf numFmtId="0" fontId="9" fillId="2" borderId="81" xfId="0" applyFont="1" applyFill="1" applyBorder="1" applyAlignment="1">
      <alignment horizontal="center" vertical="center" wrapText="1"/>
    </xf>
    <xf numFmtId="0" fontId="9" fillId="2" borderId="82" xfId="0" applyFont="1" applyFill="1" applyBorder="1" applyAlignment="1">
      <alignment horizontal="center" vertical="center" wrapText="1"/>
    </xf>
    <xf numFmtId="0" fontId="12" fillId="0" borderId="81" xfId="0" applyFont="1" applyBorder="1" applyAlignment="1" applyProtection="1">
      <alignment horizontal="center" vertical="center"/>
      <protection locked="0"/>
    </xf>
    <xf numFmtId="0" fontId="12" fillId="0" borderId="82" xfId="0" applyFont="1" applyBorder="1" applyAlignment="1" applyProtection="1">
      <alignment horizontal="center" vertical="center"/>
      <protection locked="0"/>
    </xf>
    <xf numFmtId="0" fontId="12" fillId="0" borderId="83" xfId="0" applyFont="1" applyBorder="1" applyAlignment="1" applyProtection="1">
      <alignment horizontal="center" vertical="center"/>
      <protection locked="0"/>
    </xf>
    <xf numFmtId="0" fontId="10" fillId="2" borderId="13" xfId="0" applyFont="1" applyFill="1" applyBorder="1" applyAlignment="1">
      <alignment horizontal="left" vertical="center" wrapText="1"/>
    </xf>
    <xf numFmtId="0" fontId="9" fillId="2" borderId="10" xfId="0" applyFont="1" applyFill="1" applyBorder="1" applyAlignment="1">
      <alignment horizontal="center" vertical="center"/>
    </xf>
    <xf numFmtId="168" fontId="9" fillId="0" borderId="115" xfId="9" applyNumberFormat="1" applyFont="1" applyFill="1" applyBorder="1" applyAlignment="1" applyProtection="1">
      <alignment horizontal="center" vertical="center"/>
      <protection locked="0"/>
    </xf>
    <xf numFmtId="168" fontId="9" fillId="0" borderId="116" xfId="9" applyNumberFormat="1" applyFont="1" applyFill="1" applyBorder="1" applyAlignment="1" applyProtection="1">
      <alignment horizontal="center" vertical="center"/>
      <protection locked="0"/>
    </xf>
    <xf numFmtId="168" fontId="9" fillId="0" borderId="119" xfId="9" applyNumberFormat="1" applyFont="1" applyFill="1" applyBorder="1" applyAlignment="1" applyProtection="1">
      <alignment horizontal="center" vertical="center"/>
      <protection locked="0"/>
    </xf>
    <xf numFmtId="168" fontId="9" fillId="0" borderId="120" xfId="9" applyNumberFormat="1" applyFont="1" applyFill="1" applyBorder="1" applyAlignment="1" applyProtection="1">
      <alignment horizontal="center" vertical="center"/>
      <protection locked="0"/>
    </xf>
    <xf numFmtId="0" fontId="9" fillId="2" borderId="21"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9" fillId="2" borderId="26" xfId="0" applyFont="1" applyFill="1" applyBorder="1" applyAlignment="1">
      <alignment horizontal="center" vertical="center" wrapText="1"/>
    </xf>
    <xf numFmtId="0" fontId="9" fillId="2" borderId="25" xfId="0" applyFont="1" applyFill="1" applyBorder="1" applyAlignment="1">
      <alignment horizontal="center" vertical="center" wrapText="1"/>
    </xf>
    <xf numFmtId="0" fontId="9" fillId="2" borderId="22" xfId="0" applyFont="1" applyFill="1" applyBorder="1" applyAlignment="1">
      <alignment horizontal="center" vertical="center" wrapText="1"/>
    </xf>
    <xf numFmtId="0" fontId="9" fillId="2" borderId="24" xfId="0" applyFont="1" applyFill="1" applyBorder="1" applyAlignment="1">
      <alignment horizontal="left" vertical="center" wrapText="1"/>
    </xf>
    <xf numFmtId="0" fontId="9" fillId="2" borderId="25" xfId="0" applyFont="1" applyFill="1" applyBorder="1" applyAlignment="1">
      <alignment horizontal="left" vertical="center" wrapText="1"/>
    </xf>
    <xf numFmtId="0" fontId="9" fillId="2" borderId="22" xfId="0" applyFont="1" applyFill="1" applyBorder="1" applyAlignment="1">
      <alignment horizontal="left" vertical="center" wrapText="1"/>
    </xf>
    <xf numFmtId="0" fontId="9" fillId="0" borderId="114" xfId="0" applyFont="1" applyBorder="1" applyAlignment="1" applyProtection="1">
      <alignment horizontal="center" vertical="center"/>
      <protection locked="0"/>
    </xf>
    <xf numFmtId="0" fontId="9" fillId="0" borderId="118" xfId="0" applyFont="1" applyBorder="1" applyAlignment="1" applyProtection="1">
      <alignment horizontal="center" vertical="center"/>
      <protection locked="0"/>
    </xf>
    <xf numFmtId="0" fontId="10" fillId="2" borderId="20"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21" xfId="0" applyFont="1" applyFill="1" applyBorder="1" applyAlignment="1">
      <alignment horizontal="center" vertical="center"/>
    </xf>
    <xf numFmtId="0" fontId="9" fillId="5" borderId="22" xfId="0" applyFont="1" applyFill="1" applyBorder="1" applyAlignment="1">
      <alignment horizontal="center" vertical="center"/>
    </xf>
    <xf numFmtId="0" fontId="9" fillId="5" borderId="23" xfId="0" applyFont="1" applyFill="1" applyBorder="1" applyAlignment="1">
      <alignment horizontal="center" vertical="center"/>
    </xf>
    <xf numFmtId="0" fontId="9" fillId="5" borderId="26" xfId="0" applyFont="1" applyFill="1" applyBorder="1" applyAlignment="1">
      <alignment horizontal="center" vertical="center"/>
    </xf>
    <xf numFmtId="0" fontId="16" fillId="2" borderId="84" xfId="0" applyFont="1" applyFill="1" applyBorder="1" applyAlignment="1">
      <alignment horizontal="center" wrapText="1"/>
    </xf>
    <xf numFmtId="0" fontId="18" fillId="2" borderId="85" xfId="0" applyFont="1" applyFill="1" applyBorder="1" applyAlignment="1">
      <alignment horizontal="center"/>
    </xf>
    <xf numFmtId="0" fontId="18" fillId="2" borderId="86" xfId="0" applyFont="1" applyFill="1" applyBorder="1" applyAlignment="1">
      <alignment horizontal="center"/>
    </xf>
    <xf numFmtId="0" fontId="9" fillId="5" borderId="24" xfId="0" applyFont="1" applyFill="1" applyBorder="1" applyAlignment="1">
      <alignment horizontal="center" vertical="center"/>
    </xf>
    <xf numFmtId="0" fontId="9" fillId="2" borderId="21" xfId="0" applyFont="1" applyFill="1" applyBorder="1" applyAlignment="1">
      <alignment horizontal="center" vertical="center"/>
    </xf>
    <xf numFmtId="0" fontId="9" fillId="5" borderId="20" xfId="0" applyFont="1" applyFill="1" applyBorder="1" applyAlignment="1">
      <alignment horizontal="center" vertical="center"/>
    </xf>
    <xf numFmtId="0" fontId="9" fillId="5" borderId="10" xfId="0" applyFont="1" applyFill="1" applyBorder="1" applyAlignment="1">
      <alignment horizontal="center" vertical="center"/>
    </xf>
    <xf numFmtId="0" fontId="9" fillId="5" borderId="21" xfId="0" applyFont="1" applyFill="1" applyBorder="1" applyAlignment="1">
      <alignment horizontal="center" vertical="center"/>
    </xf>
    <xf numFmtId="168" fontId="9" fillId="0" borderId="121" xfId="9" applyNumberFormat="1" applyFont="1" applyBorder="1" applyAlignment="1" applyProtection="1">
      <alignment horizontal="center" vertical="center"/>
      <protection locked="0"/>
    </xf>
    <xf numFmtId="168" fontId="9" fillId="0" borderId="104" xfId="9" applyNumberFormat="1" applyFont="1" applyBorder="1" applyAlignment="1" applyProtection="1">
      <alignment horizontal="center" vertical="center"/>
      <protection locked="0"/>
    </xf>
    <xf numFmtId="168" fontId="9" fillId="0" borderId="75" xfId="9" applyNumberFormat="1" applyFont="1" applyFill="1" applyBorder="1" applyAlignment="1" applyProtection="1">
      <alignment horizontal="center" vertical="center"/>
      <protection locked="0"/>
    </xf>
    <xf numFmtId="168" fontId="9" fillId="0" borderId="101" xfId="9" applyNumberFormat="1" applyFont="1" applyFill="1" applyBorder="1" applyAlignment="1" applyProtection="1">
      <alignment horizontal="center" vertical="center"/>
      <protection locked="0"/>
    </xf>
    <xf numFmtId="168" fontId="9" fillId="0" borderId="76" xfId="9" applyNumberFormat="1" applyFont="1" applyFill="1" applyBorder="1" applyAlignment="1" applyProtection="1">
      <alignment horizontal="center" vertical="center"/>
      <protection locked="0"/>
    </xf>
    <xf numFmtId="168" fontId="9" fillId="0" borderId="102" xfId="9" applyNumberFormat="1" applyFont="1" applyFill="1" applyBorder="1" applyAlignment="1" applyProtection="1">
      <alignment horizontal="center" vertical="center"/>
      <protection locked="0"/>
    </xf>
    <xf numFmtId="0" fontId="9" fillId="2" borderId="88" xfId="0" applyFont="1" applyFill="1" applyBorder="1" applyAlignment="1">
      <alignment horizontal="center" vertical="center"/>
    </xf>
    <xf numFmtId="0" fontId="9" fillId="2" borderId="44" xfId="0" applyFont="1" applyFill="1" applyBorder="1" applyAlignment="1">
      <alignment horizontal="center" vertical="center"/>
    </xf>
    <xf numFmtId="0" fontId="9" fillId="2" borderId="106" xfId="0" applyFont="1" applyFill="1" applyBorder="1" applyAlignment="1">
      <alignment horizontal="center" vertical="center"/>
    </xf>
    <xf numFmtId="0" fontId="10" fillId="0" borderId="51" xfId="0" applyFont="1" applyBorder="1" applyAlignment="1" applyProtection="1">
      <alignment horizontal="center" vertical="center"/>
      <protection locked="0"/>
    </xf>
    <xf numFmtId="0" fontId="10" fillId="0" borderId="52" xfId="0" applyFont="1" applyBorder="1" applyAlignment="1" applyProtection="1">
      <alignment horizontal="center" vertical="center"/>
      <protection locked="0"/>
    </xf>
    <xf numFmtId="0" fontId="10" fillId="0" borderId="91" xfId="0" applyFont="1" applyBorder="1" applyAlignment="1" applyProtection="1">
      <alignment horizontal="center" vertical="center"/>
      <protection locked="0"/>
    </xf>
    <xf numFmtId="0" fontId="11" fillId="0" borderId="0" xfId="0" applyFont="1" applyAlignment="1">
      <alignment horizontal="center"/>
    </xf>
    <xf numFmtId="0" fontId="10" fillId="2" borderId="57" xfId="0" applyFont="1" applyFill="1" applyBorder="1" applyAlignment="1">
      <alignment horizontal="center" vertical="center" wrapText="1"/>
    </xf>
    <xf numFmtId="0" fontId="10" fillId="0" borderId="22" xfId="0" applyFont="1" applyBorder="1" applyAlignment="1">
      <alignment horizontal="center" vertical="center"/>
    </xf>
    <xf numFmtId="0" fontId="10" fillId="0" borderId="23" xfId="0" applyFont="1" applyBorder="1" applyAlignment="1">
      <alignment horizontal="center" vertical="center"/>
    </xf>
    <xf numFmtId="0" fontId="10" fillId="0" borderId="0" xfId="0" applyFont="1" applyAlignment="1">
      <alignment horizontal="center" vertical="center"/>
    </xf>
    <xf numFmtId="0" fontId="10" fillId="0" borderId="19" xfId="0" applyFont="1" applyBorder="1" applyAlignment="1">
      <alignment horizontal="center" vertical="center"/>
    </xf>
    <xf numFmtId="0" fontId="9" fillId="5" borderId="97" xfId="0" applyFont="1" applyFill="1" applyBorder="1" applyAlignment="1">
      <alignment horizontal="center" vertical="center"/>
    </xf>
    <xf numFmtId="0" fontId="9" fillId="5" borderId="96" xfId="0" applyFont="1" applyFill="1" applyBorder="1" applyAlignment="1">
      <alignment horizontal="center" vertical="center"/>
    </xf>
    <xf numFmtId="0" fontId="9" fillId="5" borderId="98" xfId="0" applyFont="1" applyFill="1" applyBorder="1" applyAlignment="1">
      <alignment horizontal="center" vertical="center"/>
    </xf>
    <xf numFmtId="0" fontId="10" fillId="0" borderId="8" xfId="0" applyFont="1" applyBorder="1" applyAlignment="1" applyProtection="1">
      <alignment vertical="center"/>
      <protection locked="0"/>
    </xf>
    <xf numFmtId="0" fontId="10" fillId="0" borderId="9" xfId="0" applyFont="1" applyBorder="1" applyAlignment="1" applyProtection="1">
      <alignment vertical="center"/>
      <protection locked="0"/>
    </xf>
    <xf numFmtId="0" fontId="10" fillId="0" borderId="27" xfId="0" applyFont="1" applyBorder="1" applyAlignment="1" applyProtection="1">
      <alignment vertical="center"/>
      <protection locked="0"/>
    </xf>
    <xf numFmtId="0" fontId="10" fillId="2" borderId="0" xfId="0" applyFont="1" applyFill="1" applyAlignment="1">
      <alignment horizontal="center" vertical="center"/>
    </xf>
    <xf numFmtId="0" fontId="10" fillId="0" borderId="8" xfId="0" applyFont="1" applyBorder="1" applyAlignment="1" applyProtection="1">
      <alignment horizontal="center" vertical="center"/>
      <protection locked="0"/>
    </xf>
    <xf numFmtId="0" fontId="10" fillId="0" borderId="27" xfId="0" applyFont="1" applyBorder="1" applyAlignment="1" applyProtection="1">
      <alignment horizontal="center" vertical="center"/>
      <protection locked="0"/>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86" xfId="0" applyFont="1" applyBorder="1" applyAlignment="1">
      <alignment horizontal="center" vertical="center"/>
    </xf>
    <xf numFmtId="0" fontId="19" fillId="0" borderId="8" xfId="0" quotePrefix="1" applyFont="1" applyBorder="1" applyAlignment="1" applyProtection="1">
      <alignment horizontal="center" vertical="center"/>
      <protection locked="0"/>
    </xf>
    <xf numFmtId="0" fontId="19" fillId="0" borderId="9" xfId="0" applyFont="1" applyBorder="1" applyAlignment="1" applyProtection="1">
      <alignment horizontal="center" vertical="center"/>
      <protection locked="0"/>
    </xf>
    <xf numFmtId="0" fontId="19" fillId="0" borderId="27" xfId="0" applyFont="1" applyBorder="1" applyAlignment="1" applyProtection="1">
      <alignment horizontal="center" vertical="center"/>
      <protection locked="0"/>
    </xf>
    <xf numFmtId="1" fontId="10" fillId="0" borderId="117" xfId="0" applyNumberFormat="1" applyFont="1" applyBorder="1" applyAlignment="1" applyProtection="1">
      <alignment horizontal="center" vertical="center"/>
      <protection locked="0"/>
    </xf>
    <xf numFmtId="1" fontId="10" fillId="0" borderId="79" xfId="0" applyNumberFormat="1" applyFont="1" applyBorder="1" applyAlignment="1" applyProtection="1">
      <alignment horizontal="center" vertical="center"/>
      <protection locked="0"/>
    </xf>
    <xf numFmtId="1" fontId="10" fillId="0" borderId="138" xfId="0" applyNumberFormat="1" applyFont="1" applyBorder="1" applyAlignment="1" applyProtection="1">
      <alignment horizontal="center" vertical="center"/>
      <protection locked="0"/>
    </xf>
    <xf numFmtId="0" fontId="10" fillId="2" borderId="21" xfId="0" applyFont="1" applyFill="1" applyBorder="1" applyAlignment="1">
      <alignment horizontal="left" vertical="center"/>
    </xf>
    <xf numFmtId="0" fontId="10" fillId="2" borderId="24" xfId="0" applyFont="1" applyFill="1" applyBorder="1" applyAlignment="1">
      <alignment horizontal="left" vertical="center"/>
    </xf>
    <xf numFmtId="0" fontId="10" fillId="2" borderId="20" xfId="0" applyFont="1" applyFill="1" applyBorder="1" applyAlignment="1">
      <alignment horizontal="left" vertical="center"/>
    </xf>
    <xf numFmtId="0" fontId="9" fillId="2" borderId="45" xfId="0" applyFont="1" applyFill="1" applyBorder="1" applyAlignment="1">
      <alignment horizontal="left" vertical="center"/>
    </xf>
    <xf numFmtId="0" fontId="9" fillId="2" borderId="20" xfId="0" applyFont="1" applyFill="1" applyBorder="1" applyAlignment="1">
      <alignment horizontal="left" vertical="center"/>
    </xf>
    <xf numFmtId="0" fontId="9" fillId="2" borderId="10" xfId="0" applyFont="1" applyFill="1" applyBorder="1" applyAlignment="1">
      <alignment horizontal="left" vertical="center"/>
    </xf>
    <xf numFmtId="0" fontId="10" fillId="0" borderId="77" xfId="0" applyFont="1" applyBorder="1" applyAlignment="1" applyProtection="1">
      <alignment horizontal="center" vertical="center"/>
      <protection locked="0"/>
    </xf>
    <xf numFmtId="0" fontId="10" fillId="0" borderId="88" xfId="0" applyFont="1" applyBorder="1" applyAlignment="1" applyProtection="1">
      <alignment horizontal="center" vertical="center"/>
      <protection locked="0"/>
    </xf>
    <xf numFmtId="1" fontId="10" fillId="0" borderId="81" xfId="9" applyNumberFormat="1" applyFont="1" applyFill="1" applyBorder="1" applyAlignment="1" applyProtection="1">
      <alignment horizontal="center" vertical="center"/>
      <protection locked="0"/>
    </xf>
    <xf numFmtId="1" fontId="10" fillId="0" borderId="82" xfId="9" applyNumberFormat="1" applyFont="1" applyFill="1" applyBorder="1" applyAlignment="1" applyProtection="1">
      <alignment horizontal="center" vertical="center"/>
      <protection locked="0"/>
    </xf>
    <xf numFmtId="1" fontId="10" fillId="0" borderId="83" xfId="9" applyNumberFormat="1" applyFont="1" applyFill="1" applyBorder="1" applyAlignment="1" applyProtection="1">
      <alignment horizontal="center" vertical="center"/>
      <protection locked="0"/>
    </xf>
    <xf numFmtId="0" fontId="10" fillId="0" borderId="215" xfId="0" applyFont="1" applyBorder="1" applyAlignment="1" applyProtection="1">
      <alignment horizontal="center" vertical="center"/>
      <protection locked="0"/>
    </xf>
    <xf numFmtId="0" fontId="10" fillId="0" borderId="216" xfId="0" applyFont="1" applyBorder="1" applyAlignment="1" applyProtection="1">
      <alignment horizontal="center" vertical="center"/>
      <protection locked="0"/>
    </xf>
    <xf numFmtId="0" fontId="10" fillId="0" borderId="217" xfId="0" applyFont="1" applyBorder="1" applyAlignment="1" applyProtection="1">
      <alignment horizontal="center" vertical="center"/>
      <protection locked="0"/>
    </xf>
    <xf numFmtId="0" fontId="10" fillId="2" borderId="26" xfId="0" applyFont="1" applyFill="1" applyBorder="1" applyAlignment="1">
      <alignment horizontal="left" vertical="center"/>
    </xf>
    <xf numFmtId="0" fontId="10" fillId="2" borderId="25" xfId="0" applyFont="1" applyFill="1" applyBorder="1" applyAlignment="1">
      <alignment horizontal="left" vertical="center"/>
    </xf>
    <xf numFmtId="0" fontId="10" fillId="2" borderId="22" xfId="0" applyFont="1" applyFill="1" applyBorder="1" applyAlignment="1">
      <alignment horizontal="left" vertical="center"/>
    </xf>
    <xf numFmtId="0" fontId="9" fillId="2" borderId="198" xfId="0" applyFont="1" applyFill="1" applyBorder="1" applyAlignment="1">
      <alignment horizontal="left" vertical="center" wrapText="1"/>
    </xf>
    <xf numFmtId="0" fontId="9" fillId="2" borderId="82" xfId="0" applyFont="1" applyFill="1" applyBorder="1" applyAlignment="1">
      <alignment horizontal="left" vertical="center" wrapText="1"/>
    </xf>
    <xf numFmtId="0" fontId="9" fillId="2" borderId="199" xfId="0" applyFont="1" applyFill="1" applyBorder="1" applyAlignment="1">
      <alignment horizontal="left" vertical="center" wrapText="1"/>
    </xf>
    <xf numFmtId="0" fontId="9" fillId="2" borderId="84" xfId="0" applyFont="1" applyFill="1" applyBorder="1" applyAlignment="1">
      <alignment horizontal="center" vertical="center"/>
    </xf>
    <xf numFmtId="0" fontId="9" fillId="2" borderId="85" xfId="0" applyFont="1" applyFill="1" applyBorder="1" applyAlignment="1">
      <alignment horizontal="center" vertical="center"/>
    </xf>
    <xf numFmtId="0" fontId="9" fillId="2" borderId="86" xfId="0" applyFont="1" applyFill="1" applyBorder="1" applyAlignment="1">
      <alignment horizontal="center" vertical="center"/>
    </xf>
    <xf numFmtId="0" fontId="9" fillId="0" borderId="212" xfId="0" applyFont="1" applyBorder="1" applyAlignment="1" applyProtection="1">
      <alignment horizontal="center" vertical="center"/>
      <protection locked="0"/>
    </xf>
    <xf numFmtId="0" fontId="9" fillId="0" borderId="213" xfId="0" applyFont="1" applyBorder="1" applyAlignment="1" applyProtection="1">
      <alignment horizontal="center" vertical="center"/>
      <protection locked="0"/>
    </xf>
    <xf numFmtId="0" fontId="9" fillId="0" borderId="214" xfId="0" applyFont="1" applyBorder="1" applyAlignment="1" applyProtection="1">
      <alignment horizontal="center" vertical="center"/>
      <protection locked="0"/>
    </xf>
    <xf numFmtId="0" fontId="9" fillId="2" borderId="64" xfId="0" applyFont="1" applyFill="1" applyBorder="1" applyAlignment="1">
      <alignment horizontal="center" vertical="center"/>
    </xf>
    <xf numFmtId="1" fontId="9" fillId="0" borderId="81" xfId="9" applyNumberFormat="1" applyFont="1" applyBorder="1" applyAlignment="1" applyProtection="1">
      <alignment horizontal="center" vertical="center"/>
      <protection locked="0"/>
    </xf>
    <xf numFmtId="1" fontId="9" fillId="0" borderId="82" xfId="9" applyNumberFormat="1" applyFont="1" applyBorder="1" applyAlignment="1" applyProtection="1">
      <alignment horizontal="center" vertical="center"/>
      <protection locked="0"/>
    </xf>
    <xf numFmtId="1" fontId="9" fillId="0" borderId="83" xfId="9" applyNumberFormat="1" applyFont="1" applyBorder="1" applyAlignment="1" applyProtection="1">
      <alignment horizontal="center" vertical="center"/>
      <protection locked="0"/>
    </xf>
    <xf numFmtId="0" fontId="9" fillId="0" borderId="79" xfId="0" applyFont="1" applyBorder="1" applyAlignment="1" applyProtection="1">
      <alignment horizontal="center" vertical="center"/>
      <protection locked="0"/>
    </xf>
    <xf numFmtId="0" fontId="9" fillId="0" borderId="207" xfId="0" applyFont="1" applyBorder="1" applyAlignment="1" applyProtection="1">
      <alignment horizontal="center" vertical="center"/>
      <protection locked="0"/>
    </xf>
    <xf numFmtId="0" fontId="9" fillId="0" borderId="202" xfId="0" applyFont="1" applyBorder="1" applyAlignment="1" applyProtection="1">
      <alignment horizontal="center" vertical="center"/>
      <protection locked="0"/>
    </xf>
    <xf numFmtId="0" fontId="9" fillId="0" borderId="203" xfId="0" applyFont="1" applyBorder="1" applyAlignment="1" applyProtection="1">
      <alignment horizontal="center" vertical="center"/>
      <protection locked="0"/>
    </xf>
    <xf numFmtId="0" fontId="5" fillId="0" borderId="0" xfId="0" applyFont="1" applyAlignment="1">
      <alignment horizontal="left" vertical="center" wrapText="1"/>
    </xf>
    <xf numFmtId="0" fontId="6" fillId="0" borderId="0" xfId="0" applyFont="1" applyAlignment="1">
      <alignment horizontal="left" vertical="center" wrapText="1"/>
    </xf>
    <xf numFmtId="0" fontId="5" fillId="5" borderId="0" xfId="0" applyFont="1" applyFill="1" applyAlignment="1">
      <alignment horizontal="center"/>
    </xf>
    <xf numFmtId="0" fontId="6" fillId="0" borderId="24" xfId="0" applyFont="1" applyBorder="1" applyAlignment="1">
      <alignment horizontal="center"/>
    </xf>
    <xf numFmtId="0" fontId="6" fillId="0" borderId="13" xfId="0" applyFont="1" applyBorder="1" applyAlignment="1">
      <alignment horizontal="center"/>
    </xf>
    <xf numFmtId="0" fontId="6" fillId="0" borderId="0" xfId="0" applyFont="1"/>
    <xf numFmtId="0" fontId="5" fillId="0" borderId="51" xfId="0" applyFont="1" applyBorder="1" applyAlignment="1">
      <alignment horizontal="center"/>
    </xf>
    <xf numFmtId="0" fontId="5" fillId="0" borderId="52" xfId="0" applyFont="1" applyBorder="1" applyAlignment="1">
      <alignment horizontal="center"/>
    </xf>
    <xf numFmtId="0" fontId="5" fillId="0" borderId="53" xfId="0" applyFont="1" applyBorder="1" applyAlignment="1">
      <alignment horizontal="center"/>
    </xf>
    <xf numFmtId="0" fontId="6" fillId="0" borderId="11" xfId="0" applyFont="1" applyBorder="1"/>
    <xf numFmtId="0" fontId="6" fillId="0" borderId="14" xfId="0" applyFont="1" applyBorder="1"/>
    <xf numFmtId="0" fontId="6" fillId="0" borderId="15" xfId="0" applyFont="1" applyBorder="1"/>
    <xf numFmtId="0" fontId="5" fillId="0" borderId="13" xfId="0" applyFont="1" applyBorder="1" applyAlignment="1">
      <alignment horizontal="center"/>
    </xf>
    <xf numFmtId="0" fontId="5" fillId="0" borderId="0" xfId="0" applyFont="1" applyAlignment="1">
      <alignment horizontal="left" wrapText="1"/>
    </xf>
    <xf numFmtId="0" fontId="6" fillId="0" borderId="11"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0" fontId="6" fillId="0" borderId="22" xfId="0" applyFont="1" applyBorder="1" applyAlignment="1">
      <alignment horizontal="left" vertical="center" wrapText="1"/>
    </xf>
    <xf numFmtId="0" fontId="6" fillId="0" borderId="23" xfId="0" applyFont="1" applyBorder="1" applyAlignment="1">
      <alignment horizontal="left" vertical="center" wrapText="1"/>
    </xf>
    <xf numFmtId="0" fontId="6" fillId="0" borderId="26" xfId="0" applyFont="1" applyBorder="1" applyAlignment="1">
      <alignment horizontal="left" vertical="center" wrapText="1"/>
    </xf>
    <xf numFmtId="0" fontId="6" fillId="0" borderId="0" xfId="0" applyFont="1" applyAlignment="1">
      <alignment horizontal="left" wrapText="1"/>
    </xf>
    <xf numFmtId="0" fontId="6" fillId="0" borderId="11" xfId="0" applyFont="1" applyBorder="1" applyAlignment="1">
      <alignment vertical="center" wrapText="1"/>
    </xf>
    <xf numFmtId="0" fontId="6" fillId="0" borderId="14" xfId="0" applyFont="1" applyBorder="1" applyAlignment="1">
      <alignment vertical="center" wrapText="1"/>
    </xf>
    <xf numFmtId="0" fontId="6" fillId="0" borderId="15" xfId="0" applyFont="1" applyBorder="1" applyAlignment="1">
      <alignment vertical="center" wrapText="1"/>
    </xf>
    <xf numFmtId="0" fontId="5" fillId="0" borderId="84" xfId="0" applyFont="1" applyBorder="1" applyAlignment="1">
      <alignment horizontal="center"/>
    </xf>
    <xf numFmtId="0" fontId="5" fillId="0" borderId="86" xfId="0" applyFont="1" applyBorder="1" applyAlignment="1">
      <alignment horizontal="center"/>
    </xf>
    <xf numFmtId="0" fontId="6" fillId="0" borderId="0" xfId="0" applyFont="1" applyAlignment="1">
      <alignment vertical="center" wrapText="1"/>
    </xf>
    <xf numFmtId="0" fontId="15" fillId="0" borderId="0" xfId="0" applyFont="1" applyAlignment="1">
      <alignment horizontal="left"/>
    </xf>
    <xf numFmtId="0" fontId="15" fillId="0" borderId="0" xfId="0" applyFont="1"/>
    <xf numFmtId="0" fontId="15" fillId="0" borderId="0" xfId="0" applyFont="1" applyAlignment="1">
      <alignment vertical="center" wrapText="1"/>
    </xf>
    <xf numFmtId="0" fontId="6" fillId="24" borderId="11" xfId="0" applyFont="1" applyFill="1" applyBorder="1"/>
    <xf numFmtId="0" fontId="6" fillId="24" borderId="14" xfId="0" applyFont="1" applyFill="1" applyBorder="1"/>
    <xf numFmtId="0" fontId="6" fillId="24" borderId="15" xfId="0" applyFont="1" applyFill="1" applyBorder="1"/>
    <xf numFmtId="0" fontId="9" fillId="0" borderId="34" xfId="0" applyFont="1" applyBorder="1" applyProtection="1">
      <protection locked="0"/>
    </xf>
    <xf numFmtId="0" fontId="10" fillId="0" borderId="34" xfId="0" applyFont="1" applyBorder="1" applyAlignment="1" applyProtection="1">
      <alignment horizontal="center"/>
      <protection locked="0"/>
    </xf>
    <xf numFmtId="0" fontId="9" fillId="0" borderId="28" xfId="0" applyFont="1" applyBorder="1" applyProtection="1">
      <protection locked="0"/>
    </xf>
    <xf numFmtId="0" fontId="9" fillId="0" borderId="30" xfId="0" applyFont="1" applyBorder="1" applyProtection="1">
      <protection locked="0"/>
    </xf>
    <xf numFmtId="0" fontId="9" fillId="0" borderId="29" xfId="0" applyFont="1" applyBorder="1" applyProtection="1">
      <protection locked="0"/>
    </xf>
    <xf numFmtId="0" fontId="9" fillId="5" borderId="34" xfId="1" applyFont="1" applyFill="1" applyBorder="1" applyAlignment="1">
      <alignment horizontal="center" vertical="center"/>
    </xf>
    <xf numFmtId="0" fontId="9" fillId="5" borderId="34" xfId="1" applyFont="1" applyFill="1" applyBorder="1" applyAlignment="1">
      <alignment horizontal="center" vertical="center" wrapText="1"/>
    </xf>
    <xf numFmtId="37" fontId="9" fillId="5" borderId="34" xfId="2" applyNumberFormat="1" applyFont="1" applyFill="1" applyBorder="1" applyAlignment="1">
      <alignment horizontal="center" vertical="center" wrapText="1"/>
    </xf>
    <xf numFmtId="1" fontId="9" fillId="5" borderId="34" xfId="4" applyNumberFormat="1" applyFont="1" applyFill="1" applyBorder="1" applyAlignment="1">
      <alignment horizontal="center" vertical="center" wrapText="1"/>
    </xf>
    <xf numFmtId="1" fontId="9" fillId="5" borderId="34" xfId="4" applyNumberFormat="1" applyFont="1" applyFill="1" applyBorder="1" applyAlignment="1">
      <alignment horizontal="center" vertical="center"/>
    </xf>
    <xf numFmtId="0" fontId="9" fillId="0" borderId="34" xfId="0" applyFont="1" applyBorder="1" applyAlignment="1" applyProtection="1">
      <alignment horizontal="center"/>
      <protection locked="0"/>
    </xf>
    <xf numFmtId="0" fontId="9" fillId="5" borderId="43" xfId="0" applyFont="1" applyFill="1" applyBorder="1" applyAlignment="1">
      <alignment horizontal="center"/>
    </xf>
    <xf numFmtId="0" fontId="9" fillId="5" borderId="44" xfId="0" applyFont="1" applyFill="1" applyBorder="1" applyAlignment="1">
      <alignment horizontal="center"/>
    </xf>
    <xf numFmtId="0" fontId="49" fillId="6" borderId="74" xfId="1" applyFont="1" applyFill="1" applyBorder="1" applyAlignment="1">
      <alignment horizontal="center" vertical="center"/>
    </xf>
    <xf numFmtId="37" fontId="9" fillId="6" borderId="45" xfId="2" applyNumberFormat="1" applyFont="1" applyFill="1" applyBorder="1" applyAlignment="1">
      <alignment horizontal="center" vertical="center" wrapText="1"/>
    </xf>
    <xf numFmtId="37" fontId="9" fillId="6" borderId="0" xfId="2" applyNumberFormat="1" applyFont="1" applyFill="1" applyBorder="1" applyAlignment="1">
      <alignment horizontal="center" vertical="center" wrapText="1"/>
    </xf>
    <xf numFmtId="37" fontId="9" fillId="6" borderId="46" xfId="2" applyNumberFormat="1" applyFont="1" applyFill="1" applyBorder="1" applyAlignment="1">
      <alignment horizontal="center" vertical="center" wrapText="1"/>
    </xf>
    <xf numFmtId="37" fontId="9" fillId="5" borderId="28" xfId="2" applyNumberFormat="1" applyFont="1" applyFill="1" applyBorder="1" applyAlignment="1">
      <alignment horizontal="center" vertical="center" wrapText="1"/>
    </xf>
    <xf numFmtId="37" fontId="9" fillId="5" borderId="29" xfId="2" applyNumberFormat="1" applyFont="1" applyFill="1" applyBorder="1" applyAlignment="1">
      <alignment horizontal="center" vertical="center" wrapText="1"/>
    </xf>
    <xf numFmtId="49" fontId="49" fillId="7" borderId="73" xfId="0" applyNumberFormat="1" applyFont="1" applyFill="1" applyBorder="1" applyAlignment="1">
      <alignment horizontal="center" vertical="center" wrapText="1"/>
    </xf>
    <xf numFmtId="0" fontId="9" fillId="5" borderId="40" xfId="1" applyFont="1" applyFill="1" applyBorder="1" applyAlignment="1">
      <alignment horizontal="center" vertical="center" wrapText="1"/>
    </xf>
    <xf numFmtId="0" fontId="9" fillId="5" borderId="43" xfId="1" applyFont="1" applyFill="1" applyBorder="1" applyAlignment="1">
      <alignment horizontal="center" vertical="center" wrapText="1"/>
    </xf>
    <xf numFmtId="0" fontId="9" fillId="2" borderId="73" xfId="1" applyFont="1" applyFill="1" applyBorder="1" applyAlignment="1">
      <alignment horizontal="center" vertical="center" wrapText="1"/>
    </xf>
    <xf numFmtId="0" fontId="49" fillId="6" borderId="73" xfId="1" applyFont="1" applyFill="1" applyBorder="1" applyAlignment="1">
      <alignment horizontal="center" vertical="center"/>
    </xf>
    <xf numFmtId="0" fontId="49" fillId="6" borderId="124" xfId="1" applyFont="1" applyFill="1" applyBorder="1" applyAlignment="1">
      <alignment horizontal="center" vertical="center"/>
    </xf>
    <xf numFmtId="0" fontId="49" fillId="6" borderId="195" xfId="1" applyFont="1" applyFill="1" applyBorder="1" applyAlignment="1">
      <alignment horizontal="center" vertical="center"/>
    </xf>
    <xf numFmtId="0" fontId="49" fillId="6" borderId="124" xfId="1" applyFont="1" applyFill="1" applyBorder="1" applyAlignment="1">
      <alignment horizontal="center" vertical="center" wrapText="1"/>
    </xf>
    <xf numFmtId="0" fontId="49" fillId="6" borderId="129" xfId="1" applyFont="1" applyFill="1" applyBorder="1" applyAlignment="1">
      <alignment horizontal="center" vertical="center" wrapText="1"/>
    </xf>
    <xf numFmtId="0" fontId="9" fillId="5" borderId="123" xfId="1" applyFont="1" applyFill="1" applyBorder="1" applyAlignment="1">
      <alignment horizontal="center" vertical="center" wrapText="1"/>
    </xf>
    <xf numFmtId="0" fontId="9" fillId="5" borderId="254" xfId="1" applyFont="1" applyFill="1" applyBorder="1" applyAlignment="1">
      <alignment horizontal="center" vertical="center" wrapText="1"/>
    </xf>
    <xf numFmtId="0" fontId="9" fillId="2" borderId="34" xfId="0" applyFont="1" applyFill="1" applyBorder="1" applyAlignment="1">
      <alignment horizontal="center" vertical="center" wrapText="1"/>
    </xf>
    <xf numFmtId="0" fontId="9" fillId="5" borderId="34" xfId="0" applyFont="1" applyFill="1" applyBorder="1" applyAlignment="1">
      <alignment horizontal="center" vertical="center" wrapText="1"/>
    </xf>
    <xf numFmtId="0" fontId="9" fillId="0" borderId="218" xfId="0" applyFont="1" applyBorder="1" applyAlignment="1" applyProtection="1">
      <alignment horizontal="left"/>
      <protection hidden="1"/>
    </xf>
    <xf numFmtId="0" fontId="9" fillId="0" borderId="250" xfId="0" applyFont="1" applyBorder="1" applyAlignment="1" applyProtection="1">
      <alignment horizontal="left"/>
      <protection hidden="1"/>
    </xf>
    <xf numFmtId="1" fontId="10" fillId="0" borderId="237" xfId="0" applyNumberFormat="1" applyFont="1" applyBorder="1" applyAlignment="1" applyProtection="1">
      <alignment horizontal="center"/>
      <protection hidden="1"/>
    </xf>
    <xf numFmtId="0" fontId="10" fillId="0" borderId="242" xfId="0" applyFont="1" applyBorder="1" applyAlignment="1" applyProtection="1">
      <alignment horizontal="center"/>
      <protection hidden="1"/>
    </xf>
    <xf numFmtId="0" fontId="10" fillId="0" borderId="34" xfId="0" applyFont="1" applyBorder="1" applyAlignment="1" applyProtection="1">
      <alignment horizontal="center"/>
      <protection hidden="1"/>
    </xf>
    <xf numFmtId="0" fontId="9" fillId="0" borderId="231" xfId="0" applyFont="1" applyBorder="1" applyAlignment="1" applyProtection="1">
      <alignment vertical="center" wrapText="1"/>
      <protection hidden="1"/>
    </xf>
    <xf numFmtId="0" fontId="9" fillId="0" borderId="232" xfId="0" applyFont="1" applyBorder="1" applyAlignment="1" applyProtection="1">
      <alignment vertical="center" wrapText="1"/>
      <protection hidden="1"/>
    </xf>
    <xf numFmtId="0" fontId="10" fillId="0" borderId="244" xfId="0" applyFont="1" applyBorder="1" applyAlignment="1" applyProtection="1">
      <alignment horizontal="center"/>
      <protection hidden="1"/>
    </xf>
    <xf numFmtId="0" fontId="10" fillId="0" borderId="223" xfId="0" applyFont="1" applyBorder="1" applyAlignment="1" applyProtection="1">
      <alignment horizontal="center"/>
      <protection hidden="1"/>
    </xf>
    <xf numFmtId="0" fontId="10" fillId="0" borderId="224" xfId="0" applyFont="1" applyBorder="1" applyAlignment="1" applyProtection="1">
      <alignment horizontal="center"/>
      <protection hidden="1"/>
    </xf>
    <xf numFmtId="0" fontId="9" fillId="0" borderId="0" xfId="0" applyFont="1" applyAlignment="1">
      <alignment horizontal="left"/>
    </xf>
    <xf numFmtId="0" fontId="9" fillId="0" borderId="248" xfId="0" applyFont="1" applyBorder="1" applyAlignment="1" applyProtection="1">
      <alignment horizontal="center" vertical="center" wrapText="1"/>
      <protection hidden="1"/>
    </xf>
    <xf numFmtId="0" fontId="9" fillId="0" borderId="46" xfId="0" applyFont="1" applyBorder="1" applyAlignment="1" applyProtection="1">
      <alignment horizontal="center" vertical="center" wrapText="1"/>
      <protection hidden="1"/>
    </xf>
    <xf numFmtId="0" fontId="9" fillId="5" borderId="0" xfId="0" applyFont="1" applyFill="1" applyAlignment="1">
      <alignment horizontal="center"/>
    </xf>
    <xf numFmtId="0" fontId="21" fillId="0" borderId="0" xfId="0" applyFont="1" applyAlignment="1">
      <alignment horizontal="center"/>
    </xf>
    <xf numFmtId="0" fontId="9" fillId="5" borderId="40" xfId="0" applyFont="1" applyFill="1" applyBorder="1" applyAlignment="1">
      <alignment horizontal="center" vertical="center" wrapText="1"/>
    </xf>
    <xf numFmtId="0" fontId="9" fillId="5" borderId="41" xfId="0" applyFont="1" applyFill="1" applyBorder="1" applyAlignment="1">
      <alignment horizontal="center" vertical="center" wrapText="1"/>
    </xf>
    <xf numFmtId="0" fontId="9" fillId="5" borderId="43" xfId="0" applyFont="1" applyFill="1" applyBorder="1" applyAlignment="1">
      <alignment horizontal="center" vertical="center" wrapText="1"/>
    </xf>
    <xf numFmtId="0" fontId="9" fillId="5" borderId="31" xfId="0" applyFont="1" applyFill="1" applyBorder="1" applyAlignment="1">
      <alignment horizontal="center" vertical="center" wrapText="1"/>
    </xf>
    <xf numFmtId="0" fontId="9" fillId="5" borderId="42" xfId="0" applyFont="1" applyFill="1" applyBorder="1" applyAlignment="1">
      <alignment horizontal="center" vertical="center" wrapText="1"/>
    </xf>
    <xf numFmtId="0" fontId="9" fillId="5" borderId="44" xfId="0" applyFont="1" applyFill="1" applyBorder="1" applyAlignment="1">
      <alignment horizontal="center" vertical="center" wrapText="1"/>
    </xf>
    <xf numFmtId="37" fontId="9" fillId="6" borderId="43" xfId="2" applyNumberFormat="1" applyFont="1" applyFill="1" applyBorder="1" applyAlignment="1">
      <alignment horizontal="center" vertical="center" wrapText="1"/>
    </xf>
    <xf numFmtId="37" fontId="9" fillId="6" borderId="44" xfId="2" applyNumberFormat="1" applyFont="1" applyFill="1" applyBorder="1" applyAlignment="1">
      <alignment horizontal="center" vertical="center" wrapText="1"/>
    </xf>
    <xf numFmtId="0" fontId="11" fillId="0" borderId="0" xfId="0" applyFont="1" applyAlignment="1">
      <alignment horizontal="center" vertical="center" wrapText="1"/>
    </xf>
    <xf numFmtId="0" fontId="13" fillId="0" borderId="0" xfId="0" applyFont="1" applyAlignment="1">
      <alignment horizontal="center" vertical="center" wrapText="1"/>
    </xf>
    <xf numFmtId="0" fontId="9" fillId="0" borderId="221" xfId="0" applyFont="1" applyBorder="1" applyAlignment="1" applyProtection="1">
      <alignment horizontal="left"/>
      <protection hidden="1"/>
    </xf>
    <xf numFmtId="0" fontId="9" fillId="0" borderId="249" xfId="0" applyFont="1" applyBorder="1" applyAlignment="1" applyProtection="1">
      <alignment horizontal="left"/>
      <protection hidden="1"/>
    </xf>
    <xf numFmtId="0" fontId="10" fillId="0" borderId="30" xfId="0" applyFont="1" applyBorder="1" applyAlignment="1" applyProtection="1">
      <alignment horizontal="center"/>
      <protection hidden="1"/>
    </xf>
    <xf numFmtId="0" fontId="10" fillId="0" borderId="32" xfId="0" applyFont="1" applyBorder="1" applyAlignment="1" applyProtection="1">
      <alignment horizontal="center"/>
      <protection hidden="1"/>
    </xf>
    <xf numFmtId="0" fontId="10" fillId="0" borderId="228" xfId="0" applyFont="1" applyBorder="1" applyAlignment="1" applyProtection="1">
      <alignment horizontal="center"/>
      <protection hidden="1"/>
    </xf>
    <xf numFmtId="0" fontId="9" fillId="0" borderId="34" xfId="0" applyFont="1" applyBorder="1" applyAlignment="1" applyProtection="1">
      <alignment horizontal="left"/>
      <protection hidden="1"/>
    </xf>
    <xf numFmtId="0" fontId="10" fillId="0" borderId="219" xfId="0" applyFont="1" applyBorder="1" applyAlignment="1" applyProtection="1">
      <alignment horizontal="center"/>
      <protection hidden="1"/>
    </xf>
    <xf numFmtId="0" fontId="9" fillId="4" borderId="222" xfId="0" applyFont="1" applyFill="1" applyBorder="1" applyAlignment="1" applyProtection="1">
      <alignment horizontal="center"/>
      <protection hidden="1"/>
    </xf>
    <xf numFmtId="0" fontId="9" fillId="4" borderId="223" xfId="0" applyFont="1" applyFill="1" applyBorder="1" applyAlignment="1" applyProtection="1">
      <alignment horizontal="center"/>
      <protection hidden="1"/>
    </xf>
    <xf numFmtId="0" fontId="9" fillId="4" borderId="224" xfId="0" applyFont="1" applyFill="1" applyBorder="1" applyAlignment="1" applyProtection="1">
      <alignment horizontal="center"/>
      <protection hidden="1"/>
    </xf>
    <xf numFmtId="0" fontId="9" fillId="4" borderId="28" xfId="0" applyFont="1" applyFill="1" applyBorder="1" applyAlignment="1" applyProtection="1">
      <alignment horizontal="center" vertical="center"/>
      <protection hidden="1"/>
    </xf>
    <xf numFmtId="0" fontId="9" fillId="4" borderId="29" xfId="0" applyFont="1" applyFill="1" applyBorder="1" applyAlignment="1" applyProtection="1">
      <alignment horizontal="center" vertical="center"/>
      <protection hidden="1"/>
    </xf>
    <xf numFmtId="0" fontId="9" fillId="4" borderId="30" xfId="0" applyFont="1" applyFill="1" applyBorder="1" applyAlignment="1" applyProtection="1">
      <alignment horizontal="center" vertical="center"/>
      <protection hidden="1"/>
    </xf>
    <xf numFmtId="0" fontId="9" fillId="0" borderId="245" xfId="0" applyFont="1" applyBorder="1" applyAlignment="1" applyProtection="1">
      <alignment horizontal="left"/>
      <protection hidden="1"/>
    </xf>
    <xf numFmtId="0" fontId="9" fillId="0" borderId="244" xfId="0" applyFont="1" applyBorder="1" applyAlignment="1" applyProtection="1">
      <alignment horizontal="left"/>
      <protection hidden="1"/>
    </xf>
    <xf numFmtId="0" fontId="10" fillId="0" borderId="225" xfId="0" applyFont="1" applyBorder="1" applyAlignment="1" applyProtection="1">
      <alignment horizontal="center"/>
      <protection hidden="1"/>
    </xf>
    <xf numFmtId="0" fontId="10" fillId="0" borderId="226" xfId="0" applyFont="1" applyBorder="1" applyAlignment="1" applyProtection="1">
      <alignment horizontal="center"/>
      <protection hidden="1"/>
    </xf>
    <xf numFmtId="0" fontId="10" fillId="0" borderId="235" xfId="0" applyFont="1" applyBorder="1" applyAlignment="1" applyProtection="1">
      <alignment horizontal="center" vertical="center"/>
      <protection hidden="1"/>
    </xf>
    <xf numFmtId="0" fontId="10" fillId="0" borderId="236" xfId="0" applyFont="1" applyBorder="1" applyAlignment="1" applyProtection="1">
      <alignment horizontal="center" vertical="center"/>
      <protection hidden="1"/>
    </xf>
    <xf numFmtId="0" fontId="10" fillId="0" borderId="45" xfId="0" applyFont="1" applyBorder="1" applyAlignment="1" applyProtection="1">
      <alignment horizontal="center" vertical="center"/>
      <protection hidden="1"/>
    </xf>
    <xf numFmtId="0" fontId="10" fillId="0" borderId="229" xfId="0" applyFont="1" applyBorder="1" applyAlignment="1" applyProtection="1">
      <alignment horizontal="center" vertical="center"/>
      <protection hidden="1"/>
    </xf>
    <xf numFmtId="0" fontId="9" fillId="0" borderId="84" xfId="0" applyFont="1" applyBorder="1" applyAlignment="1" applyProtection="1">
      <alignment horizontal="left" vertical="center" wrapText="1"/>
      <protection hidden="1"/>
    </xf>
    <xf numFmtId="0" fontId="9" fillId="0" borderId="85" xfId="0" applyFont="1" applyBorder="1" applyAlignment="1" applyProtection="1">
      <alignment horizontal="left" vertical="center" wrapText="1"/>
      <protection hidden="1"/>
    </xf>
    <xf numFmtId="0" fontId="9" fillId="0" borderId="86" xfId="0" applyFont="1" applyBorder="1" applyAlignment="1" applyProtection="1">
      <alignment horizontal="left" vertical="center" wrapText="1"/>
      <protection hidden="1"/>
    </xf>
    <xf numFmtId="0" fontId="10" fillId="0" borderId="108" xfId="0" applyFont="1" applyBorder="1" applyAlignment="1" applyProtection="1">
      <alignment horizontal="left" vertical="center" wrapText="1"/>
      <protection hidden="1"/>
    </xf>
    <xf numFmtId="0" fontId="10" fillId="0" borderId="109" xfId="0" applyFont="1" applyBorder="1" applyAlignment="1" applyProtection="1">
      <alignment horizontal="left" vertical="center" wrapText="1"/>
      <protection hidden="1"/>
    </xf>
    <xf numFmtId="0" fontId="10" fillId="0" borderId="131" xfId="0" applyFont="1" applyBorder="1" applyAlignment="1" applyProtection="1">
      <alignment horizontal="left" vertical="center" wrapText="1"/>
      <protection hidden="1"/>
    </xf>
    <xf numFmtId="0" fontId="9" fillId="5" borderId="28" xfId="0" applyFont="1" applyFill="1" applyBorder="1" applyAlignment="1" applyProtection="1">
      <alignment horizontal="center" vertical="center"/>
      <protection hidden="1"/>
    </xf>
    <xf numFmtId="0" fontId="9" fillId="5" borderId="30" xfId="0" applyFont="1" applyFill="1" applyBorder="1" applyAlignment="1" applyProtection="1">
      <alignment horizontal="center" vertical="center"/>
      <protection hidden="1"/>
    </xf>
    <xf numFmtId="0" fontId="9" fillId="0" borderId="37" xfId="0" applyFont="1" applyBorder="1" applyProtection="1">
      <protection hidden="1"/>
    </xf>
    <xf numFmtId="0" fontId="9" fillId="0" borderId="99" xfId="0" applyFont="1" applyBorder="1" applyProtection="1">
      <protection hidden="1"/>
    </xf>
    <xf numFmtId="0" fontId="9" fillId="5" borderId="0" xfId="0" applyFont="1" applyFill="1" applyAlignment="1">
      <alignment horizontal="left" vertical="center" wrapText="1"/>
    </xf>
    <xf numFmtId="0" fontId="21" fillId="0" borderId="45" xfId="0" applyFont="1" applyBorder="1" applyAlignment="1">
      <alignment horizontal="center"/>
    </xf>
    <xf numFmtId="0" fontId="21" fillId="0" borderId="123" xfId="0" applyFont="1" applyBorder="1" applyAlignment="1">
      <alignment horizontal="center"/>
    </xf>
    <xf numFmtId="0" fontId="9" fillId="4" borderId="244" xfId="0" applyFont="1" applyFill="1" applyBorder="1" applyAlignment="1" applyProtection="1">
      <alignment horizontal="center"/>
      <protection hidden="1"/>
    </xf>
    <xf numFmtId="0" fontId="9" fillId="4" borderId="247" xfId="0" applyFont="1" applyFill="1" applyBorder="1" applyAlignment="1" applyProtection="1">
      <alignment horizontal="center"/>
      <protection hidden="1"/>
    </xf>
    <xf numFmtId="0" fontId="10" fillId="0" borderId="225" xfId="0" applyFont="1" applyBorder="1" applyAlignment="1" applyProtection="1">
      <alignment horizontal="center"/>
      <protection locked="0" hidden="1"/>
    </xf>
    <xf numFmtId="0" fontId="10" fillId="0" borderId="226" xfId="0" applyFont="1" applyBorder="1" applyAlignment="1" applyProtection="1">
      <alignment horizontal="center"/>
      <protection locked="0" hidden="1"/>
    </xf>
    <xf numFmtId="1" fontId="10" fillId="0" borderId="227" xfId="0" applyNumberFormat="1" applyFont="1" applyBorder="1" applyAlignment="1" applyProtection="1">
      <alignment horizontal="center"/>
      <protection locked="0" hidden="1"/>
    </xf>
    <xf numFmtId="0" fontId="10" fillId="0" borderId="242" xfId="0" applyFont="1" applyBorder="1" applyAlignment="1" applyProtection="1">
      <alignment horizontal="center"/>
      <protection locked="0" hidden="1"/>
    </xf>
    <xf numFmtId="0" fontId="10" fillId="0" borderId="34" xfId="0" applyFont="1" applyBorder="1" applyAlignment="1" applyProtection="1">
      <alignment horizontal="center"/>
      <protection locked="0" hidden="1"/>
    </xf>
    <xf numFmtId="0" fontId="9" fillId="0" borderId="240" xfId="0" applyFont="1" applyBorder="1" applyAlignment="1" applyProtection="1">
      <alignment vertical="center" wrapText="1"/>
      <protection hidden="1"/>
    </xf>
    <xf numFmtId="0" fontId="10" fillId="0" borderId="222" xfId="0" applyFont="1" applyBorder="1" applyAlignment="1" applyProtection="1">
      <alignment horizontal="center"/>
      <protection locked="0" hidden="1"/>
    </xf>
    <xf numFmtId="0" fontId="10" fillId="0" borderId="223" xfId="0" applyFont="1" applyBorder="1" applyAlignment="1" applyProtection="1">
      <alignment horizontal="center"/>
      <protection locked="0" hidden="1"/>
    </xf>
    <xf numFmtId="0" fontId="10" fillId="0" borderId="224" xfId="0" applyFont="1" applyBorder="1" applyAlignment="1" applyProtection="1">
      <alignment horizontal="center"/>
      <protection locked="0" hidden="1"/>
    </xf>
    <xf numFmtId="0" fontId="9" fillId="0" borderId="230" xfId="0" applyFont="1" applyBorder="1" applyAlignment="1" applyProtection="1">
      <alignment horizontal="left"/>
      <protection hidden="1"/>
    </xf>
    <xf numFmtId="0" fontId="10" fillId="0" borderId="35" xfId="0" applyFont="1" applyBorder="1" applyAlignment="1" applyProtection="1">
      <alignment horizontal="center"/>
      <protection locked="0" hidden="1"/>
    </xf>
    <xf numFmtId="0" fontId="10" fillId="0" borderId="253" xfId="0" applyFont="1" applyBorder="1" applyAlignment="1" applyProtection="1">
      <alignment horizontal="center"/>
      <protection locked="0" hidden="1"/>
    </xf>
    <xf numFmtId="0" fontId="10" fillId="0" borderId="237" xfId="0" applyFont="1" applyBorder="1" applyAlignment="1" applyProtection="1">
      <alignment horizontal="center"/>
      <protection locked="0" hidden="1"/>
    </xf>
    <xf numFmtId="0" fontId="9" fillId="0" borderId="239" xfId="0" applyFont="1" applyBorder="1" applyAlignment="1" applyProtection="1">
      <alignment horizontal="left"/>
      <protection hidden="1"/>
    </xf>
    <xf numFmtId="0" fontId="10" fillId="0" borderId="220" xfId="0" applyFont="1" applyBorder="1" applyAlignment="1" applyProtection="1">
      <alignment horizontal="center"/>
      <protection locked="0" hidden="1"/>
    </xf>
    <xf numFmtId="0" fontId="9" fillId="0" borderId="233" xfId="0" applyFont="1" applyBorder="1" applyAlignment="1" applyProtection="1">
      <alignment horizontal="center" vertical="center" wrapText="1"/>
      <protection hidden="1"/>
    </xf>
    <xf numFmtId="0" fontId="9" fillId="0" borderId="0" xfId="0" applyFont="1" applyAlignment="1" applyProtection="1">
      <alignment horizontal="center" vertical="center" wrapText="1"/>
      <protection hidden="1"/>
    </xf>
    <xf numFmtId="0" fontId="10" fillId="0" borderId="238" xfId="0" applyFont="1" applyBorder="1" applyAlignment="1" applyProtection="1">
      <alignment horizontal="center" vertical="center"/>
      <protection locked="0" hidden="1"/>
    </xf>
    <xf numFmtId="0" fontId="10" fillId="0" borderId="236" xfId="0" applyFont="1" applyBorder="1" applyAlignment="1" applyProtection="1">
      <alignment horizontal="center" vertical="center"/>
      <protection locked="0" hidden="1"/>
    </xf>
    <xf numFmtId="0" fontId="10" fillId="0" borderId="241" xfId="0" applyFont="1" applyBorder="1" applyAlignment="1" applyProtection="1">
      <alignment horizontal="center" vertical="center"/>
      <protection locked="0" hidden="1"/>
    </xf>
    <xf numFmtId="0" fontId="10" fillId="0" borderId="229" xfId="0" applyFont="1" applyBorder="1" applyAlignment="1" applyProtection="1">
      <alignment horizontal="center" vertical="center"/>
      <protection locked="0" hidden="1"/>
    </xf>
    <xf numFmtId="0" fontId="9" fillId="0" borderId="29" xfId="0" applyFont="1" applyBorder="1" applyAlignment="1" applyProtection="1">
      <alignment horizontal="left"/>
      <protection hidden="1"/>
    </xf>
    <xf numFmtId="0" fontId="10" fillId="0" borderId="28" xfId="0" applyFont="1" applyBorder="1" applyAlignment="1" applyProtection="1">
      <alignment horizontal="center"/>
      <protection locked="0"/>
    </xf>
    <xf numFmtId="0" fontId="10" fillId="0" borderId="30" xfId="0" applyFont="1" applyBorder="1" applyAlignment="1" applyProtection="1">
      <alignment horizontal="center"/>
      <protection locked="0"/>
    </xf>
    <xf numFmtId="37" fontId="9" fillId="5" borderId="40" xfId="2" applyNumberFormat="1" applyFont="1" applyFill="1" applyBorder="1" applyAlignment="1">
      <alignment horizontal="center" vertical="center" wrapText="1"/>
    </xf>
    <xf numFmtId="37" fontId="9" fillId="5" borderId="41" xfId="2" applyNumberFormat="1" applyFont="1" applyFill="1" applyBorder="1" applyAlignment="1">
      <alignment horizontal="center" vertical="center" wrapText="1"/>
    </xf>
    <xf numFmtId="37" fontId="9" fillId="5" borderId="43" xfId="2" applyNumberFormat="1" applyFont="1" applyFill="1" applyBorder="1" applyAlignment="1">
      <alignment horizontal="center" vertical="center" wrapText="1"/>
    </xf>
    <xf numFmtId="37" fontId="9" fillId="5" borderId="31" xfId="2" applyNumberFormat="1" applyFont="1" applyFill="1" applyBorder="1" applyAlignment="1">
      <alignment horizontal="center" vertical="center" wrapText="1"/>
    </xf>
    <xf numFmtId="0" fontId="49" fillId="6" borderId="129" xfId="1" applyFont="1" applyFill="1" applyBorder="1" applyAlignment="1">
      <alignment horizontal="center" vertical="center"/>
    </xf>
    <xf numFmtId="0" fontId="9" fillId="5" borderId="28" xfId="1" applyFont="1" applyFill="1" applyBorder="1" applyAlignment="1">
      <alignment horizontal="center" vertical="center" wrapText="1"/>
    </xf>
    <xf numFmtId="0" fontId="9" fillId="0" borderId="36" xfId="0" applyFont="1" applyBorder="1" applyProtection="1">
      <protection hidden="1"/>
    </xf>
    <xf numFmtId="0" fontId="6" fillId="0" borderId="0" xfId="0" applyFont="1" applyAlignment="1">
      <alignment horizontal="center"/>
    </xf>
    <xf numFmtId="37" fontId="5" fillId="5" borderId="0" xfId="2" applyNumberFormat="1" applyFont="1" applyFill="1" applyBorder="1" applyAlignment="1">
      <alignment horizontal="center" vertical="center"/>
    </xf>
    <xf numFmtId="0" fontId="6" fillId="24" borderId="0" xfId="0" applyFont="1" applyFill="1" applyAlignment="1">
      <alignment horizontal="left" vertical="center" wrapText="1"/>
    </xf>
    <xf numFmtId="37" fontId="6" fillId="0" borderId="0" xfId="2" applyNumberFormat="1" applyFont="1" applyFill="1" applyBorder="1" applyAlignment="1">
      <alignment horizontal="left" vertical="center" wrapText="1"/>
    </xf>
    <xf numFmtId="37" fontId="5" fillId="0" borderId="0" xfId="2" applyNumberFormat="1" applyFont="1" applyFill="1" applyBorder="1" applyAlignment="1">
      <alignment horizontal="left" vertical="center" wrapText="1"/>
    </xf>
    <xf numFmtId="0" fontId="30" fillId="18" borderId="255" xfId="11" applyFont="1" applyFill="1" applyBorder="1" applyAlignment="1">
      <alignment horizontal="center"/>
    </xf>
    <xf numFmtId="0" fontId="30" fillId="18" borderId="143" xfId="11" applyFont="1" applyFill="1" applyBorder="1" applyAlignment="1">
      <alignment horizontal="center"/>
    </xf>
    <xf numFmtId="49" fontId="33" fillId="19" borderId="143" xfId="11" applyNumberFormat="1" applyFont="1" applyFill="1" applyBorder="1" applyAlignment="1">
      <alignment horizontal="center"/>
    </xf>
    <xf numFmtId="49" fontId="35" fillId="22" borderId="159" xfId="11" applyNumberFormat="1" applyFont="1" applyFill="1" applyBorder="1" applyAlignment="1">
      <alignment horizontal="center" vertical="center" wrapText="1"/>
    </xf>
    <xf numFmtId="49" fontId="35" fillId="22" borderId="170" xfId="11" applyNumberFormat="1" applyFont="1" applyFill="1" applyBorder="1" applyAlignment="1">
      <alignment horizontal="center" vertical="center" wrapText="1"/>
    </xf>
    <xf numFmtId="49" fontId="35" fillId="18" borderId="160" xfId="11" applyNumberFormat="1" applyFont="1" applyFill="1" applyBorder="1" applyAlignment="1">
      <alignment horizontal="center" vertical="center" wrapText="1"/>
    </xf>
    <xf numFmtId="49" fontId="35" fillId="18" borderId="161" xfId="11" applyNumberFormat="1" applyFont="1" applyFill="1" applyBorder="1" applyAlignment="1">
      <alignment horizontal="center" vertical="center" wrapText="1"/>
    </xf>
    <xf numFmtId="49" fontId="35" fillId="18" borderId="162" xfId="11" applyNumberFormat="1" applyFont="1" applyFill="1" applyBorder="1" applyAlignment="1">
      <alignment horizontal="center" vertical="center" wrapText="1"/>
    </xf>
    <xf numFmtId="49" fontId="35" fillId="18" borderId="163" xfId="11" applyNumberFormat="1" applyFont="1" applyFill="1" applyBorder="1" applyAlignment="1">
      <alignment horizontal="center" vertical="center" wrapText="1"/>
    </xf>
    <xf numFmtId="49" fontId="35" fillId="19" borderId="159" xfId="11" applyNumberFormat="1" applyFont="1" applyFill="1" applyBorder="1" applyAlignment="1">
      <alignment horizontal="center" vertical="center" wrapText="1"/>
    </xf>
    <xf numFmtId="49" fontId="35" fillId="19" borderId="170" xfId="11" applyNumberFormat="1" applyFont="1" applyFill="1" applyBorder="1" applyAlignment="1">
      <alignment horizontal="center" vertical="center" wrapText="1"/>
    </xf>
    <xf numFmtId="49" fontId="35" fillId="19" borderId="155" xfId="11" applyNumberFormat="1" applyFont="1" applyFill="1" applyBorder="1" applyAlignment="1">
      <alignment horizontal="center" vertical="center" wrapText="1"/>
    </xf>
    <xf numFmtId="49" fontId="35" fillId="19" borderId="166" xfId="11" applyNumberFormat="1" applyFont="1" applyFill="1" applyBorder="1" applyAlignment="1">
      <alignment horizontal="center" vertical="center" wrapText="1"/>
    </xf>
    <xf numFmtId="49" fontId="35" fillId="19" borderId="164" xfId="11" applyNumberFormat="1" applyFont="1" applyFill="1" applyBorder="1" applyAlignment="1">
      <alignment horizontal="center" vertical="top" wrapText="1"/>
    </xf>
    <xf numFmtId="49" fontId="35" fillId="19" borderId="175" xfId="11" applyNumberFormat="1" applyFont="1" applyFill="1" applyBorder="1" applyAlignment="1">
      <alignment horizontal="center" vertical="top" wrapText="1"/>
    </xf>
    <xf numFmtId="49" fontId="35" fillId="18" borderId="155" xfId="11" applyNumberFormat="1" applyFont="1" applyFill="1" applyBorder="1" applyAlignment="1">
      <alignment horizontal="center" vertical="center" wrapText="1"/>
    </xf>
    <xf numFmtId="49" fontId="35" fillId="18" borderId="166" xfId="11" applyNumberFormat="1" applyFont="1" applyFill="1" applyBorder="1" applyAlignment="1">
      <alignment horizontal="center" vertical="center" wrapText="1"/>
    </xf>
    <xf numFmtId="49" fontId="35" fillId="22" borderId="155" xfId="11" applyNumberFormat="1" applyFont="1" applyFill="1" applyBorder="1" applyAlignment="1">
      <alignment horizontal="center" vertical="center" wrapText="1"/>
    </xf>
    <xf numFmtId="49" fontId="35" fillId="22" borderId="166" xfId="11" applyNumberFormat="1" applyFont="1" applyFill="1" applyBorder="1" applyAlignment="1">
      <alignment horizontal="center" vertical="center" wrapText="1"/>
    </xf>
    <xf numFmtId="49" fontId="33" fillId="15" borderId="148" xfId="11" applyNumberFormat="1" applyFont="1" applyFill="1" applyBorder="1" applyAlignment="1">
      <alignment horizontal="center" vertical="center"/>
    </xf>
    <xf numFmtId="49" fontId="33" fillId="15" borderId="149" xfId="11" applyNumberFormat="1" applyFont="1" applyFill="1" applyBorder="1" applyAlignment="1">
      <alignment horizontal="center" vertical="center"/>
    </xf>
    <xf numFmtId="49" fontId="33" fillId="15" borderId="150" xfId="11" applyNumberFormat="1" applyFont="1" applyFill="1" applyBorder="1" applyAlignment="1">
      <alignment horizontal="center" vertical="center"/>
    </xf>
    <xf numFmtId="0" fontId="25" fillId="0" borderId="140" xfId="11" applyFont="1" applyBorder="1" applyAlignment="1">
      <alignment horizontal="center" vertical="center" wrapText="1"/>
    </xf>
    <xf numFmtId="0" fontId="25" fillId="0" borderId="141" xfId="11" applyFont="1" applyBorder="1" applyAlignment="1">
      <alignment horizontal="center" vertical="center"/>
    </xf>
    <xf numFmtId="0" fontId="25" fillId="0" borderId="142" xfId="11" applyFont="1" applyBorder="1" applyAlignment="1">
      <alignment horizontal="center" vertical="center"/>
    </xf>
    <xf numFmtId="0" fontId="31" fillId="0" borderId="143" xfId="11" applyFont="1" applyBorder="1" applyAlignment="1">
      <alignment horizontal="left" wrapText="1"/>
    </xf>
    <xf numFmtId="49" fontId="33" fillId="14" borderId="143" xfId="11" applyNumberFormat="1" applyFont="1" applyFill="1" applyBorder="1" applyAlignment="1">
      <alignment horizontal="center" vertical="center" wrapText="1"/>
    </xf>
    <xf numFmtId="49" fontId="35" fillId="14" borderId="145" xfId="11" applyNumberFormat="1" applyFont="1" applyFill="1" applyBorder="1" applyAlignment="1">
      <alignment horizontal="center" vertical="center" wrapText="1"/>
    </xf>
    <xf numFmtId="0" fontId="30" fillId="0" borderId="147" xfId="11" applyFont="1" applyBorder="1" applyAlignment="1">
      <alignment horizontal="center" vertical="center"/>
    </xf>
    <xf numFmtId="49" fontId="35" fillId="15" borderId="144" xfId="11" applyNumberFormat="1" applyFont="1" applyFill="1" applyBorder="1" applyAlignment="1">
      <alignment horizontal="center" vertical="center" wrapText="1"/>
    </xf>
    <xf numFmtId="0" fontId="30" fillId="0" borderId="146" xfId="11" applyFont="1" applyBorder="1" applyAlignment="1">
      <alignment horizontal="center" wrapText="1"/>
    </xf>
    <xf numFmtId="49" fontId="35" fillId="17" borderId="155" xfId="11" applyNumberFormat="1" applyFont="1" applyFill="1" applyBorder="1" applyAlignment="1">
      <alignment horizontal="center" vertical="center" wrapText="1"/>
    </xf>
    <xf numFmtId="49" fontId="35" fillId="17" borderId="166" xfId="11" applyNumberFormat="1" applyFont="1" applyFill="1" applyBorder="1" applyAlignment="1">
      <alignment horizontal="center" vertical="center" wrapText="1"/>
    </xf>
    <xf numFmtId="49" fontId="33" fillId="17" borderId="148" xfId="11" applyNumberFormat="1" applyFont="1" applyFill="1" applyBorder="1" applyAlignment="1">
      <alignment horizontal="center"/>
    </xf>
    <xf numFmtId="49" fontId="33" fillId="17" borderId="149" xfId="11" applyNumberFormat="1" applyFont="1" applyFill="1" applyBorder="1" applyAlignment="1">
      <alignment horizontal="center"/>
    </xf>
    <xf numFmtId="49" fontId="33" fillId="17" borderId="150" xfId="11" applyNumberFormat="1" applyFont="1" applyFill="1" applyBorder="1" applyAlignment="1">
      <alignment horizontal="center"/>
    </xf>
    <xf numFmtId="49" fontId="35" fillId="20" borderId="154" xfId="11" applyNumberFormat="1" applyFont="1" applyFill="1" applyBorder="1" applyAlignment="1">
      <alignment horizontal="center" vertical="center" wrapText="1"/>
    </xf>
    <xf numFmtId="49" fontId="35" fillId="20" borderId="165" xfId="11" applyNumberFormat="1" applyFont="1" applyFill="1" applyBorder="1" applyAlignment="1">
      <alignment horizontal="center" vertical="center" wrapText="1"/>
    </xf>
    <xf numFmtId="49" fontId="35" fillId="20" borderId="155" xfId="11" applyNumberFormat="1" applyFont="1" applyFill="1" applyBorder="1" applyAlignment="1">
      <alignment horizontal="center" vertical="center" wrapText="1"/>
    </xf>
    <xf numFmtId="49" fontId="35" fillId="20" borderId="166" xfId="11" applyNumberFormat="1" applyFont="1" applyFill="1" applyBorder="1" applyAlignment="1">
      <alignment horizontal="center" vertical="center" wrapText="1"/>
    </xf>
    <xf numFmtId="49" fontId="35" fillId="17" borderId="156" xfId="11" applyNumberFormat="1" applyFont="1" applyFill="1" applyBorder="1" applyAlignment="1">
      <alignment horizontal="center" vertical="center" wrapText="1"/>
    </xf>
    <xf numFmtId="49" fontId="35" fillId="17" borderId="167" xfId="11" applyNumberFormat="1" applyFont="1" applyFill="1" applyBorder="1" applyAlignment="1">
      <alignment horizontal="center" vertical="center" wrapText="1"/>
    </xf>
    <xf numFmtId="0" fontId="22" fillId="0" borderId="191" xfId="11" applyFont="1" applyBorder="1" applyAlignment="1">
      <alignment horizontal="center" vertical="center"/>
    </xf>
    <xf numFmtId="0" fontId="22" fillId="0" borderId="193" xfId="11" applyFont="1" applyBorder="1" applyAlignment="1">
      <alignment horizontal="center" vertical="center"/>
    </xf>
    <xf numFmtId="0" fontId="22" fillId="0" borderId="192" xfId="11" applyFont="1" applyBorder="1" applyAlignment="1">
      <alignment horizontal="left" vertical="top" wrapText="1"/>
    </xf>
    <xf numFmtId="0" fontId="22" fillId="0" borderId="0" xfId="11" applyFont="1" applyAlignment="1">
      <alignment horizontal="left" vertical="top" wrapText="1"/>
    </xf>
    <xf numFmtId="49" fontId="35" fillId="23" borderId="155" xfId="11" applyNumberFormat="1" applyFont="1" applyFill="1" applyBorder="1" applyAlignment="1">
      <alignment horizontal="center" vertical="center" wrapText="1"/>
    </xf>
    <xf numFmtId="49" fontId="35" fillId="23" borderId="166" xfId="11" applyNumberFormat="1" applyFont="1" applyFill="1" applyBorder="1" applyAlignment="1">
      <alignment horizontal="center" vertical="center" wrapText="1"/>
    </xf>
    <xf numFmtId="0" fontId="22" fillId="0" borderId="191" xfId="11" applyFont="1" applyBorder="1" applyAlignment="1">
      <alignment horizontal="center"/>
    </xf>
    <xf numFmtId="0" fontId="22" fillId="0" borderId="193" xfId="11" applyFont="1" applyBorder="1" applyAlignment="1">
      <alignment horizontal="center"/>
    </xf>
    <xf numFmtId="0" fontId="22" fillId="0" borderId="192" xfId="11" applyFont="1" applyBorder="1" applyAlignment="1">
      <alignment horizontal="left" vertical="center" wrapText="1"/>
    </xf>
    <xf numFmtId="0" fontId="22" fillId="0" borderId="0" xfId="11" applyFont="1" applyAlignment="1">
      <alignment horizontal="left" vertical="center" wrapText="1"/>
    </xf>
    <xf numFmtId="49" fontId="35" fillId="19" borderId="154" xfId="11" applyNumberFormat="1" applyFont="1" applyFill="1" applyBorder="1" applyAlignment="1">
      <alignment horizontal="center" vertical="center" wrapText="1"/>
    </xf>
    <xf numFmtId="49" fontId="35" fillId="19" borderId="174" xfId="11" applyNumberFormat="1" applyFont="1" applyFill="1" applyBorder="1" applyAlignment="1">
      <alignment horizontal="center" vertical="center" wrapText="1"/>
    </xf>
    <xf numFmtId="49" fontId="35" fillId="21" borderId="157" xfId="11" applyNumberFormat="1" applyFont="1" applyFill="1" applyBorder="1" applyAlignment="1">
      <alignment horizontal="center" vertical="center" wrapText="1"/>
    </xf>
    <xf numFmtId="49" fontId="35" fillId="21" borderId="168" xfId="11" applyNumberFormat="1" applyFont="1" applyFill="1" applyBorder="1" applyAlignment="1">
      <alignment horizontal="center" vertical="center" wrapText="1"/>
    </xf>
    <xf numFmtId="49" fontId="35" fillId="18" borderId="158" xfId="11" applyNumberFormat="1" applyFont="1" applyFill="1" applyBorder="1" applyAlignment="1">
      <alignment horizontal="center" vertical="center" wrapText="1"/>
    </xf>
    <xf numFmtId="49" fontId="35" fillId="18" borderId="169" xfId="11" applyNumberFormat="1" applyFont="1" applyFill="1" applyBorder="1" applyAlignment="1">
      <alignment horizontal="center" vertical="center" wrapText="1"/>
    </xf>
    <xf numFmtId="0" fontId="10" fillId="0" borderId="16" xfId="1" applyFont="1" applyBorder="1" applyAlignment="1">
      <alignment horizontal="left"/>
    </xf>
    <xf numFmtId="0" fontId="10" fillId="0" borderId="17" xfId="1" applyFont="1" applyBorder="1" applyAlignment="1">
      <alignment horizontal="left"/>
    </xf>
    <xf numFmtId="0" fontId="10" fillId="0" borderId="18" xfId="1" applyFont="1" applyBorder="1" applyAlignment="1">
      <alignment horizontal="left"/>
    </xf>
    <xf numFmtId="0" fontId="10" fillId="0" borderId="16" xfId="1" applyFont="1" applyBorder="1" applyAlignment="1">
      <alignment horizontal="left" wrapText="1"/>
    </xf>
    <xf numFmtId="0" fontId="10" fillId="0" borderId="17" xfId="1" applyFont="1" applyBorder="1" applyAlignment="1">
      <alignment horizontal="left" wrapText="1"/>
    </xf>
    <xf numFmtId="0" fontId="10" fillId="0" borderId="18" xfId="1" applyFont="1" applyBorder="1" applyAlignment="1">
      <alignment horizontal="left" wrapText="1"/>
    </xf>
    <xf numFmtId="0" fontId="6" fillId="0" borderId="5" xfId="3" applyFont="1" applyBorder="1" applyAlignment="1">
      <alignment vertical="center"/>
    </xf>
    <xf numFmtId="0" fontId="6" fillId="0" borderId="5" xfId="3" applyFont="1" applyBorder="1" applyAlignment="1">
      <alignment vertical="center" wrapText="1"/>
    </xf>
    <xf numFmtId="0" fontId="5" fillId="5" borderId="5" xfId="1" applyFont="1" applyFill="1" applyBorder="1" applyAlignment="1">
      <alignment horizontal="center" vertical="center"/>
    </xf>
    <xf numFmtId="0" fontId="5" fillId="5" borderId="1" xfId="1" applyFont="1" applyFill="1" applyBorder="1" applyAlignment="1">
      <alignment horizontal="center" vertical="center"/>
    </xf>
    <xf numFmtId="0" fontId="5" fillId="5" borderId="2" xfId="1" applyFont="1" applyFill="1" applyBorder="1" applyAlignment="1">
      <alignment horizontal="center" vertical="center"/>
    </xf>
    <xf numFmtId="0" fontId="5" fillId="5" borderId="3" xfId="1" applyFont="1" applyFill="1" applyBorder="1" applyAlignment="1">
      <alignment horizontal="center" vertical="center"/>
    </xf>
    <xf numFmtId="0" fontId="5" fillId="5" borderId="6" xfId="1" applyFont="1" applyFill="1" applyBorder="1" applyAlignment="1">
      <alignment horizontal="center" vertical="center"/>
    </xf>
    <xf numFmtId="0" fontId="5" fillId="5" borderId="4" xfId="1" applyFont="1" applyFill="1" applyBorder="1" applyAlignment="1">
      <alignment horizontal="center" vertical="center"/>
    </xf>
    <xf numFmtId="0" fontId="5" fillId="5" borderId="7" xfId="1" applyFont="1" applyFill="1" applyBorder="1" applyAlignment="1">
      <alignment horizontal="center" vertical="center"/>
    </xf>
    <xf numFmtId="0" fontId="6" fillId="0" borderId="5" xfId="3" quotePrefix="1" applyFont="1" applyBorder="1" applyAlignment="1">
      <alignment horizontal="center"/>
    </xf>
    <xf numFmtId="0" fontId="6" fillId="0" borderId="5" xfId="3" applyFont="1" applyBorder="1"/>
    <xf numFmtId="0" fontId="5" fillId="6" borderId="5" xfId="1" applyFont="1" applyFill="1" applyBorder="1" applyAlignment="1">
      <alignment horizontal="center" wrapText="1"/>
    </xf>
    <xf numFmtId="0" fontId="5" fillId="5" borderId="5" xfId="1" applyFont="1" applyFill="1" applyBorder="1" applyAlignment="1">
      <alignment horizontal="center"/>
    </xf>
    <xf numFmtId="0" fontId="10" fillId="0" borderId="5" xfId="1" applyFont="1" applyBorder="1" applyAlignment="1">
      <alignment vertical="center"/>
    </xf>
    <xf numFmtId="0" fontId="6" fillId="24" borderId="5" xfId="3" quotePrefix="1" applyFont="1" applyFill="1" applyBorder="1" applyAlignment="1">
      <alignment horizontal="center"/>
    </xf>
    <xf numFmtId="0" fontId="6" fillId="24" borderId="5" xfId="3" applyFont="1" applyFill="1" applyBorder="1"/>
    <xf numFmtId="0" fontId="9" fillId="5" borderId="45" xfId="0" applyFont="1" applyFill="1" applyBorder="1" applyAlignment="1">
      <alignment horizontal="center" vertical="center" wrapText="1"/>
    </xf>
    <xf numFmtId="0" fontId="5" fillId="5" borderId="5" xfId="3" quotePrefix="1" applyFont="1" applyFill="1" applyBorder="1" applyAlignment="1">
      <alignment horizontal="center"/>
    </xf>
    <xf numFmtId="0" fontId="5" fillId="0" borderId="5" xfId="3" quotePrefix="1" applyFont="1" applyBorder="1" applyAlignment="1">
      <alignment horizontal="center" vertical="center" wrapText="1"/>
    </xf>
    <xf numFmtId="0" fontId="5" fillId="0" borderId="5" xfId="3" applyFont="1" applyBorder="1" applyAlignment="1">
      <alignment horizontal="center" vertical="center"/>
    </xf>
    <xf numFmtId="0" fontId="6" fillId="0" borderId="5" xfId="3" applyFont="1" applyBorder="1" applyAlignment="1">
      <alignment horizontal="center"/>
    </xf>
    <xf numFmtId="0" fontId="5" fillId="5" borderId="16" xfId="1" applyFont="1" applyFill="1" applyBorder="1" applyAlignment="1">
      <alignment horizontal="center" vertical="center"/>
    </xf>
    <xf numFmtId="0" fontId="5" fillId="5" borderId="17" xfId="1" applyFont="1" applyFill="1" applyBorder="1" applyAlignment="1">
      <alignment horizontal="center" vertical="center"/>
    </xf>
    <xf numFmtId="0" fontId="5" fillId="5" borderId="18" xfId="1" applyFont="1" applyFill="1" applyBorder="1" applyAlignment="1">
      <alignment horizontal="center" vertical="center"/>
    </xf>
    <xf numFmtId="0" fontId="5" fillId="0" borderId="0" xfId="0" applyFont="1" applyAlignment="1">
      <alignment horizontal="center" wrapText="1"/>
    </xf>
    <xf numFmtId="0" fontId="5" fillId="5" borderId="5"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12" fillId="0" borderId="0" xfId="0" applyFont="1" applyAlignment="1">
      <alignment horizontal="center" wrapText="1"/>
    </xf>
    <xf numFmtId="0" fontId="9" fillId="5" borderId="287" xfId="0" applyFont="1" applyFill="1" applyBorder="1" applyAlignment="1">
      <alignment horizontal="center" vertical="center"/>
    </xf>
    <xf numFmtId="0" fontId="9" fillId="5" borderId="288" xfId="0" applyFont="1" applyFill="1" applyBorder="1" applyAlignment="1">
      <alignment horizontal="center" vertical="center"/>
    </xf>
    <xf numFmtId="0" fontId="9" fillId="5" borderId="256" xfId="0" applyFont="1" applyFill="1" applyBorder="1" applyAlignment="1">
      <alignment horizontal="center" vertical="center"/>
    </xf>
    <xf numFmtId="0" fontId="9" fillId="5" borderId="289" xfId="0" applyFont="1" applyFill="1" applyBorder="1" applyAlignment="1">
      <alignment horizontal="center" vertical="center"/>
    </xf>
    <xf numFmtId="0" fontId="9" fillId="5" borderId="92" xfId="0" applyFont="1" applyFill="1" applyBorder="1" applyAlignment="1">
      <alignment horizontal="center" vertical="center"/>
    </xf>
    <xf numFmtId="0" fontId="9" fillId="5" borderId="93" xfId="0" applyFont="1" applyFill="1" applyBorder="1" applyAlignment="1">
      <alignment horizontal="center" vertical="center"/>
    </xf>
    <xf numFmtId="0" fontId="9" fillId="5" borderId="122" xfId="0" applyFont="1" applyFill="1" applyBorder="1" applyAlignment="1">
      <alignment horizontal="center" vertical="center"/>
    </xf>
    <xf numFmtId="0" fontId="9" fillId="5" borderId="273" xfId="0" applyFont="1" applyFill="1" applyBorder="1" applyAlignment="1">
      <alignment horizontal="center" vertical="center"/>
    </xf>
    <xf numFmtId="0" fontId="10" fillId="2" borderId="77" xfId="0" applyFont="1" applyFill="1" applyBorder="1" applyAlignment="1">
      <alignment horizontal="center" vertical="center"/>
    </xf>
    <xf numFmtId="0" fontId="10" fillId="2" borderId="88" xfId="0" applyFont="1" applyFill="1" applyBorder="1" applyAlignment="1">
      <alignment horizontal="center" vertical="center"/>
    </xf>
    <xf numFmtId="0" fontId="9" fillId="2" borderId="270" xfId="0" applyFont="1" applyFill="1" applyBorder="1" applyAlignment="1">
      <alignment horizontal="left" vertical="center" wrapText="1"/>
    </xf>
    <xf numFmtId="0" fontId="9" fillId="0" borderId="270" xfId="0" applyFont="1" applyBorder="1" applyAlignment="1" applyProtection="1">
      <alignment horizontal="center" vertical="center" wrapText="1"/>
      <protection locked="0"/>
    </xf>
    <xf numFmtId="0" fontId="9" fillId="0" borderId="286" xfId="0" applyFont="1" applyBorder="1" applyAlignment="1" applyProtection="1">
      <alignment horizontal="center" vertical="center" wrapText="1"/>
      <protection locked="0"/>
    </xf>
    <xf numFmtId="0" fontId="9" fillId="5" borderId="81" xfId="0" applyFont="1" applyFill="1" applyBorder="1" applyAlignment="1">
      <alignment horizontal="center" vertical="center"/>
    </xf>
    <xf numFmtId="0" fontId="9" fillId="5" borderId="82" xfId="0" applyFont="1" applyFill="1" applyBorder="1" applyAlignment="1">
      <alignment horizontal="center" vertical="center"/>
    </xf>
    <xf numFmtId="0" fontId="9" fillId="5" borderId="83" xfId="0" applyFont="1" applyFill="1" applyBorder="1" applyAlignment="1">
      <alignment horizontal="center" vertical="center"/>
    </xf>
    <xf numFmtId="0" fontId="9" fillId="2" borderId="78" xfId="0" applyFont="1" applyFill="1" applyBorder="1" applyAlignment="1">
      <alignment horizontal="left" vertical="center"/>
    </xf>
    <xf numFmtId="0" fontId="9" fillId="2" borderId="79" xfId="0" applyFont="1" applyFill="1" applyBorder="1" applyAlignment="1">
      <alignment horizontal="left" vertical="center"/>
    </xf>
    <xf numFmtId="0" fontId="9" fillId="2" borderId="80" xfId="0" applyFont="1" applyFill="1" applyBorder="1" applyAlignment="1">
      <alignment horizontal="left" vertical="center"/>
    </xf>
    <xf numFmtId="0" fontId="9" fillId="5" borderId="84" xfId="0" applyFont="1" applyFill="1" applyBorder="1" applyAlignment="1">
      <alignment horizontal="left" vertical="center"/>
    </xf>
    <xf numFmtId="0" fontId="9" fillId="5" borderId="85" xfId="0" applyFont="1" applyFill="1" applyBorder="1" applyAlignment="1">
      <alignment horizontal="left" vertical="center"/>
    </xf>
    <xf numFmtId="0" fontId="9" fillId="5" borderId="86" xfId="0" applyFont="1" applyFill="1" applyBorder="1" applyAlignment="1">
      <alignment horizontal="left" vertical="center"/>
    </xf>
    <xf numFmtId="0" fontId="9" fillId="2" borderId="269" xfId="0" applyFont="1" applyFill="1" applyBorder="1" applyAlignment="1">
      <alignment horizontal="left" vertical="center"/>
    </xf>
    <xf numFmtId="0" fontId="9" fillId="2" borderId="270" xfId="0" applyFont="1" applyFill="1" applyBorder="1" applyAlignment="1">
      <alignment horizontal="left" vertical="center"/>
    </xf>
    <xf numFmtId="0" fontId="9" fillId="0" borderId="270" xfId="0" applyFont="1" applyBorder="1" applyAlignment="1" applyProtection="1">
      <alignment horizontal="center" vertical="center"/>
      <protection locked="0"/>
    </xf>
    <xf numFmtId="0" fontId="9" fillId="2" borderId="290" xfId="0" applyFont="1" applyFill="1" applyBorder="1" applyAlignment="1">
      <alignment horizontal="left" vertical="center"/>
    </xf>
    <xf numFmtId="0" fontId="9" fillId="2" borderId="291" xfId="0" applyFont="1" applyFill="1" applyBorder="1" applyAlignment="1">
      <alignment horizontal="left" vertical="center"/>
    </xf>
    <xf numFmtId="0" fontId="9" fillId="2" borderId="292" xfId="0" applyFont="1" applyFill="1" applyBorder="1" applyAlignment="1">
      <alignment horizontal="center" vertical="center"/>
    </xf>
    <xf numFmtId="1" fontId="9" fillId="0" borderId="81" xfId="9" applyNumberFormat="1" applyFont="1" applyFill="1" applyBorder="1" applyAlignment="1" applyProtection="1">
      <alignment horizontal="center" vertical="center"/>
      <protection locked="0"/>
    </xf>
    <xf numFmtId="1" fontId="9" fillId="0" borderId="82" xfId="9" applyNumberFormat="1" applyFont="1" applyFill="1" applyBorder="1" applyAlignment="1" applyProtection="1">
      <alignment horizontal="center" vertical="center"/>
      <protection locked="0"/>
    </xf>
    <xf numFmtId="1" fontId="9" fillId="0" borderId="83" xfId="9" applyNumberFormat="1" applyFont="1" applyFill="1" applyBorder="1" applyAlignment="1" applyProtection="1">
      <alignment horizontal="center" vertical="center"/>
      <protection locked="0"/>
    </xf>
    <xf numFmtId="0" fontId="9" fillId="2" borderId="81" xfId="0" applyFont="1" applyFill="1" applyBorder="1" applyAlignment="1">
      <alignment horizontal="left" vertical="center" wrapText="1"/>
    </xf>
    <xf numFmtId="0" fontId="9" fillId="2" borderId="84" xfId="0" applyFont="1" applyFill="1" applyBorder="1" applyAlignment="1">
      <alignment horizontal="left" vertical="center" wrapText="1"/>
    </xf>
    <xf numFmtId="0" fontId="9" fillId="2" borderId="85" xfId="0" applyFont="1" applyFill="1" applyBorder="1" applyAlignment="1">
      <alignment horizontal="left" vertical="center" wrapText="1"/>
    </xf>
    <xf numFmtId="0" fontId="9" fillId="2" borderId="86" xfId="0" applyFont="1" applyFill="1" applyBorder="1" applyAlignment="1">
      <alignment horizontal="left" vertical="center" wrapText="1"/>
    </xf>
    <xf numFmtId="0" fontId="9" fillId="0" borderId="84" xfId="0" applyFont="1" applyBorder="1" applyAlignment="1" applyProtection="1">
      <alignment horizontal="center" vertical="center" wrapText="1"/>
      <protection locked="0"/>
    </xf>
    <xf numFmtId="0" fontId="9" fillId="0" borderId="278" xfId="0" applyFont="1" applyBorder="1" applyAlignment="1" applyProtection="1">
      <alignment horizontal="center" vertical="center" wrapText="1"/>
      <protection locked="0"/>
    </xf>
    <xf numFmtId="0" fontId="9" fillId="24" borderId="84" xfId="0" applyFont="1" applyFill="1" applyBorder="1" applyAlignment="1" applyProtection="1">
      <alignment horizontal="center" vertical="center" wrapText="1"/>
      <protection locked="0"/>
    </xf>
    <xf numFmtId="0" fontId="9" fillId="24" borderId="85" xfId="0" applyFont="1" applyFill="1" applyBorder="1" applyAlignment="1" applyProtection="1">
      <alignment horizontal="center" vertical="center" wrapText="1"/>
      <protection locked="0"/>
    </xf>
    <xf numFmtId="0" fontId="9" fillId="2" borderId="278" xfId="0" applyFont="1" applyFill="1" applyBorder="1" applyAlignment="1">
      <alignment horizontal="center" vertical="center" wrapText="1"/>
    </xf>
    <xf numFmtId="0" fontId="9" fillId="2" borderId="92" xfId="0" applyFont="1" applyFill="1" applyBorder="1" applyAlignment="1">
      <alignment horizontal="left" vertical="center"/>
    </xf>
    <xf numFmtId="0" fontId="9" fillId="2" borderId="93" xfId="0" applyFont="1" applyFill="1" applyBorder="1" applyAlignment="1">
      <alignment horizontal="left" vertical="center"/>
    </xf>
    <xf numFmtId="0" fontId="9" fillId="0" borderId="93" xfId="0" applyFont="1" applyBorder="1" applyAlignment="1" applyProtection="1">
      <alignment horizontal="center" vertical="center"/>
      <protection locked="0"/>
    </xf>
    <xf numFmtId="0" fontId="9" fillId="2" borderId="93" xfId="0" applyFont="1" applyFill="1" applyBorder="1" applyAlignment="1">
      <alignment horizontal="center" vertical="center" wrapText="1"/>
    </xf>
    <xf numFmtId="0" fontId="9" fillId="2" borderId="122" xfId="0" applyFont="1" applyFill="1" applyBorder="1" applyAlignment="1">
      <alignment horizontal="center" vertical="center" wrapText="1"/>
    </xf>
    <xf numFmtId="1" fontId="10" fillId="0" borderId="286" xfId="0" applyNumberFormat="1" applyFont="1" applyBorder="1" applyAlignment="1" applyProtection="1">
      <alignment horizontal="center" vertical="center"/>
      <protection locked="0"/>
    </xf>
    <xf numFmtId="1" fontId="10" fillId="0" borderId="85" xfId="0" applyNumberFormat="1" applyFont="1" applyBorder="1" applyAlignment="1" applyProtection="1">
      <alignment horizontal="center" vertical="center"/>
      <protection locked="0"/>
    </xf>
    <xf numFmtId="1" fontId="10" fillId="0" borderId="278" xfId="0" applyNumberFormat="1" applyFont="1" applyBorder="1" applyAlignment="1" applyProtection="1">
      <alignment horizontal="center" vertical="center"/>
      <protection locked="0"/>
    </xf>
    <xf numFmtId="0" fontId="9" fillId="0" borderId="284" xfId="0" applyFont="1" applyBorder="1" applyAlignment="1" applyProtection="1">
      <alignment horizontal="center" vertical="center" wrapText="1"/>
      <protection locked="0"/>
    </xf>
    <xf numFmtId="0" fontId="9" fillId="0" borderId="285" xfId="0" applyFont="1" applyBorder="1" applyAlignment="1" applyProtection="1">
      <alignment horizontal="center" vertical="center" wrapText="1"/>
      <protection locked="0"/>
    </xf>
    <xf numFmtId="0" fontId="9" fillId="0" borderId="271"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72" xfId="0" applyFont="1" applyBorder="1" applyAlignment="1" applyProtection="1">
      <alignment horizontal="center" vertical="center"/>
      <protection locked="0"/>
    </xf>
    <xf numFmtId="0" fontId="9" fillId="2" borderId="77" xfId="0" applyFont="1" applyFill="1" applyBorder="1" applyAlignment="1">
      <alignment horizontal="center" vertical="center" wrapText="1"/>
    </xf>
    <xf numFmtId="0" fontId="9" fillId="0" borderId="10" xfId="0" applyFont="1" applyBorder="1" applyAlignment="1" applyProtection="1">
      <alignment horizontal="center" vertical="center" wrapText="1"/>
      <protection locked="0"/>
    </xf>
    <xf numFmtId="0" fontId="9" fillId="2" borderId="269" xfId="0" applyFont="1" applyFill="1" applyBorder="1" applyAlignment="1">
      <alignment horizontal="center" vertical="center" wrapText="1"/>
    </xf>
    <xf numFmtId="0" fontId="9" fillId="2" borderId="270" xfId="0" applyFont="1" applyFill="1" applyBorder="1" applyAlignment="1">
      <alignment horizontal="center" vertical="center" wrapText="1"/>
    </xf>
    <xf numFmtId="0" fontId="55" fillId="0" borderId="270" xfId="0" applyFont="1" applyBorder="1" applyAlignment="1" applyProtection="1">
      <alignment horizontal="center" vertical="center"/>
      <protection locked="0"/>
    </xf>
    <xf numFmtId="1" fontId="10" fillId="0" borderId="279" xfId="0" applyNumberFormat="1" applyFont="1" applyBorder="1" applyAlignment="1" applyProtection="1">
      <alignment horizontal="center" vertical="center"/>
      <protection locked="0"/>
    </xf>
    <xf numFmtId="1" fontId="10" fillId="0" borderId="257" xfId="0" applyNumberFormat="1" applyFont="1" applyBorder="1" applyAlignment="1" applyProtection="1">
      <alignment horizontal="center" vertical="center"/>
      <protection locked="0"/>
    </xf>
    <xf numFmtId="1" fontId="10" fillId="0" borderId="280" xfId="0" applyNumberFormat="1" applyFont="1" applyBorder="1" applyAlignment="1" applyProtection="1">
      <alignment horizontal="center" vertical="center"/>
      <protection locked="0"/>
    </xf>
    <xf numFmtId="0" fontId="9" fillId="2" borderId="281" xfId="0" applyFont="1" applyFill="1" applyBorder="1" applyAlignment="1">
      <alignment horizontal="center" vertical="center"/>
    </xf>
    <xf numFmtId="0" fontId="9" fillId="2" borderId="257" xfId="0" applyFont="1" applyFill="1" applyBorder="1" applyAlignment="1">
      <alignment horizontal="center" vertical="center"/>
    </xf>
    <xf numFmtId="0" fontId="9" fillId="2" borderId="282" xfId="0" applyFont="1" applyFill="1" applyBorder="1" applyAlignment="1">
      <alignment horizontal="center" vertical="center"/>
    </xf>
    <xf numFmtId="0" fontId="9" fillId="2" borderId="93" xfId="0" applyFont="1" applyFill="1" applyBorder="1" applyAlignment="1">
      <alignment horizontal="left" vertical="center" wrapText="1"/>
    </xf>
    <xf numFmtId="0" fontId="9" fillId="2" borderId="283" xfId="0" applyFont="1" applyFill="1" applyBorder="1" applyAlignment="1">
      <alignment horizontal="left" vertical="center"/>
    </xf>
    <xf numFmtId="0" fontId="9" fillId="2" borderId="284" xfId="0" applyFont="1" applyFill="1" applyBorder="1" applyAlignment="1">
      <alignment horizontal="left" vertical="center"/>
    </xf>
    <xf numFmtId="0" fontId="9" fillId="0" borderId="284" xfId="0" applyFont="1" applyBorder="1" applyAlignment="1" applyProtection="1">
      <alignment horizontal="center" vertical="center"/>
      <protection locked="0"/>
    </xf>
    <xf numFmtId="0" fontId="10" fillId="2" borderId="284" xfId="0" applyFont="1" applyFill="1" applyBorder="1" applyAlignment="1">
      <alignment horizontal="center" vertical="center"/>
    </xf>
    <xf numFmtId="0" fontId="10" fillId="2" borderId="198" xfId="0" applyFont="1" applyFill="1" applyBorder="1" applyAlignment="1">
      <alignment horizontal="center" vertical="center"/>
    </xf>
    <xf numFmtId="0" fontId="10" fillId="2" borderId="82" xfId="0" applyFont="1" applyFill="1" applyBorder="1" applyAlignment="1">
      <alignment horizontal="center" vertical="center"/>
    </xf>
    <xf numFmtId="0" fontId="9" fillId="2" borderId="284" xfId="0" applyFont="1" applyFill="1" applyBorder="1" applyAlignment="1">
      <alignment horizontal="center" vertical="center" wrapText="1"/>
    </xf>
    <xf numFmtId="0" fontId="9" fillId="0" borderId="13" xfId="0" applyFont="1" applyBorder="1" applyAlignment="1" applyProtection="1">
      <alignment horizontal="center" vertical="center"/>
      <protection locked="0"/>
    </xf>
    <xf numFmtId="0" fontId="9" fillId="0" borderId="266" xfId="0" applyFont="1" applyBorder="1" applyAlignment="1" applyProtection="1">
      <alignment horizontal="left" vertical="center"/>
      <protection locked="0"/>
    </xf>
    <xf numFmtId="0" fontId="9" fillId="0" borderId="266" xfId="0" applyFont="1" applyBorder="1" applyAlignment="1" applyProtection="1">
      <alignment horizontal="center" vertical="center"/>
      <protection locked="0"/>
    </xf>
    <xf numFmtId="0" fontId="9" fillId="0" borderId="263" xfId="0" applyFont="1" applyBorder="1" applyAlignment="1" applyProtection="1">
      <alignment horizontal="center" vertical="center"/>
      <protection locked="0"/>
    </xf>
    <xf numFmtId="0" fontId="9" fillId="0" borderId="13" xfId="0" applyFont="1" applyBorder="1" applyAlignment="1" applyProtection="1">
      <alignment horizontal="left" vertical="center"/>
      <protection locked="0"/>
    </xf>
    <xf numFmtId="0" fontId="9" fillId="0" borderId="0" xfId="0" applyFont="1" applyAlignment="1">
      <alignment horizontal="center" vertical="center"/>
    </xf>
    <xf numFmtId="0" fontId="9" fillId="5" borderId="48" xfId="0" applyFont="1" applyFill="1" applyBorder="1" applyAlignment="1">
      <alignment horizontal="center" vertical="center"/>
    </xf>
    <xf numFmtId="0" fontId="10" fillId="2" borderId="0" xfId="0" applyFont="1" applyFill="1" applyAlignment="1">
      <alignment horizontal="left" vertical="top" wrapText="1"/>
    </xf>
    <xf numFmtId="0" fontId="16" fillId="0" borderId="48" xfId="0" applyFont="1" applyBorder="1" applyAlignment="1">
      <alignment horizontal="center" wrapText="1"/>
    </xf>
    <xf numFmtId="0" fontId="10" fillId="0" borderId="48" xfId="0" applyFont="1" applyBorder="1" applyAlignment="1" applyProtection="1">
      <alignment horizontal="center" vertical="center"/>
      <protection locked="0"/>
    </xf>
    <xf numFmtId="0" fontId="9" fillId="5" borderId="79" xfId="0" applyFont="1" applyFill="1" applyBorder="1" applyAlignment="1">
      <alignment horizontal="center" vertical="center"/>
    </xf>
    <xf numFmtId="0" fontId="10" fillId="2" borderId="65" xfId="0" applyFont="1" applyFill="1" applyBorder="1" applyAlignment="1">
      <alignment horizontal="left" vertical="center" wrapText="1"/>
    </xf>
    <xf numFmtId="0" fontId="10" fillId="2" borderId="65" xfId="0" applyFont="1" applyFill="1" applyBorder="1" applyAlignment="1">
      <alignment horizontal="left" vertical="top" wrapText="1"/>
    </xf>
    <xf numFmtId="0" fontId="9" fillId="5" borderId="78" xfId="0" applyFont="1" applyFill="1" applyBorder="1" applyAlignment="1">
      <alignment horizontal="left" vertical="center"/>
    </xf>
    <xf numFmtId="0" fontId="9" fillId="5" borderId="79" xfId="0" applyFont="1" applyFill="1" applyBorder="1" applyAlignment="1">
      <alignment horizontal="left" vertical="center"/>
    </xf>
    <xf numFmtId="0" fontId="9" fillId="5" borderId="80" xfId="0" applyFont="1" applyFill="1" applyBorder="1" applyAlignment="1">
      <alignment horizontal="left" vertical="center"/>
    </xf>
    <xf numFmtId="0" fontId="5" fillId="0" borderId="274" xfId="0" applyFont="1" applyBorder="1" applyAlignment="1">
      <alignment horizontal="center" vertical="center" wrapText="1"/>
    </xf>
    <xf numFmtId="0" fontId="5" fillId="0" borderId="275" xfId="0" applyFont="1" applyBorder="1" applyAlignment="1">
      <alignment horizontal="center" vertical="center" wrapText="1"/>
    </xf>
    <xf numFmtId="0" fontId="5" fillId="0" borderId="276" xfId="0" applyFont="1" applyBorder="1" applyAlignment="1">
      <alignment horizontal="center" vertical="center" wrapText="1"/>
    </xf>
    <xf numFmtId="0" fontId="5" fillId="0" borderId="261" xfId="0" applyFont="1" applyBorder="1" applyAlignment="1">
      <alignment horizontal="center" vertical="center" wrapText="1"/>
    </xf>
    <xf numFmtId="0" fontId="5" fillId="0" borderId="0" xfId="0" applyFont="1" applyAlignment="1">
      <alignment horizontal="center" vertical="center" wrapText="1"/>
    </xf>
    <xf numFmtId="0" fontId="5" fillId="0" borderId="19" xfId="0" applyFont="1" applyBorder="1" applyAlignment="1">
      <alignment horizontal="center" vertical="center" wrapText="1"/>
    </xf>
    <xf numFmtId="0" fontId="5" fillId="0" borderId="277" xfId="0" applyFont="1" applyBorder="1" applyAlignment="1">
      <alignment horizontal="center" vertical="center" wrapText="1"/>
    </xf>
    <xf numFmtId="0" fontId="5" fillId="0" borderId="82" xfId="0" applyFont="1" applyBorder="1" applyAlignment="1">
      <alignment horizontal="center" vertical="center" wrapText="1"/>
    </xf>
    <xf numFmtId="0" fontId="5" fillId="0" borderId="199" xfId="0" applyFont="1" applyBorder="1" applyAlignment="1">
      <alignment horizontal="center" vertical="center" wrapText="1"/>
    </xf>
    <xf numFmtId="0" fontId="9" fillId="0" borderId="267" xfId="0" applyFont="1" applyBorder="1" applyAlignment="1" applyProtection="1">
      <alignment horizontal="center" vertical="center"/>
      <protection locked="0"/>
    </xf>
    <xf numFmtId="0" fontId="10" fillId="2" borderId="13" xfId="0" applyFont="1" applyFill="1" applyBorder="1" applyAlignment="1">
      <alignment horizontal="center" vertical="center"/>
    </xf>
    <xf numFmtId="0" fontId="10" fillId="2" borderId="263" xfId="0" applyFont="1" applyFill="1" applyBorder="1" applyAlignment="1">
      <alignment horizontal="center" vertical="center"/>
    </xf>
    <xf numFmtId="0" fontId="6" fillId="0" borderId="13" xfId="0" applyFont="1" applyBorder="1" applyAlignment="1">
      <alignment horizontal="justify" vertical="center" wrapText="1"/>
    </xf>
    <xf numFmtId="0" fontId="5" fillId="0" borderId="0" xfId="0" applyFont="1" applyAlignment="1">
      <alignment horizontal="justify" vertical="center" wrapText="1"/>
    </xf>
    <xf numFmtId="0" fontId="6" fillId="0" borderId="13" xfId="0" applyFont="1" applyBorder="1" applyAlignment="1">
      <alignment horizontal="left" vertical="center"/>
    </xf>
    <xf numFmtId="0" fontId="6" fillId="0" borderId="13" xfId="0" applyFont="1" applyBorder="1" applyAlignment="1">
      <alignment horizontal="left" vertical="center" wrapText="1"/>
    </xf>
    <xf numFmtId="0" fontId="5" fillId="5" borderId="0" xfId="0" applyFont="1" applyFill="1" applyAlignment="1">
      <alignment horizontal="left"/>
    </xf>
    <xf numFmtId="0" fontId="6" fillId="0" borderId="0" xfId="0" applyFont="1" applyAlignment="1">
      <alignment horizontal="justify" wrapText="1"/>
    </xf>
    <xf numFmtId="0" fontId="5" fillId="5" borderId="0" xfId="0" applyFont="1" applyFill="1" applyAlignment="1">
      <alignment horizontal="center" vertical="center" wrapText="1"/>
    </xf>
    <xf numFmtId="0" fontId="6" fillId="0" borderId="0" xfId="0" applyFont="1" applyAlignment="1">
      <alignment horizontal="justify" vertical="center" wrapText="1"/>
    </xf>
    <xf numFmtId="0" fontId="6" fillId="24" borderId="13" xfId="0" applyFont="1" applyFill="1" applyBorder="1" applyAlignment="1">
      <alignment horizontal="left" vertical="center" wrapText="1"/>
    </xf>
    <xf numFmtId="0" fontId="56" fillId="0" borderId="194" xfId="11" applyFont="1" applyBorder="1" applyAlignment="1">
      <alignment horizontal="center" wrapText="1"/>
    </xf>
    <xf numFmtId="0" fontId="56" fillId="0" borderId="194" xfId="11" applyFont="1" applyBorder="1" applyAlignment="1">
      <alignment horizontal="center" vertical="center" wrapText="1"/>
    </xf>
  </cellXfs>
  <cellStyles count="21">
    <cellStyle name="Hipervínculo" xfId="13" builtinId="8"/>
    <cellStyle name="Hipervínculo 2" xfId="16" xr:uid="{00000000-0005-0000-0000-000001000000}"/>
    <cellStyle name="Millares" xfId="9" builtinId="3"/>
    <cellStyle name="Millares [0] 2" xfId="17" xr:uid="{00000000-0005-0000-0000-000003000000}"/>
    <cellStyle name="Millares [0] 2 2" xfId="18" xr:uid="{00000000-0005-0000-0000-000004000000}"/>
    <cellStyle name="Millares 2" xfId="5" xr:uid="{00000000-0005-0000-0000-000005000000}"/>
    <cellStyle name="Millares 3" xfId="6" xr:uid="{00000000-0005-0000-0000-000006000000}"/>
    <cellStyle name="Millares 4" xfId="4" xr:uid="{00000000-0005-0000-0000-000007000000}"/>
    <cellStyle name="Millares 5" xfId="19" xr:uid="{00000000-0005-0000-0000-000008000000}"/>
    <cellStyle name="Moneda" xfId="10" builtinId="4"/>
    <cellStyle name="Moneda [0] 2" xfId="20" xr:uid="{00000000-0005-0000-0000-00000A000000}"/>
    <cellStyle name="Moneda 2" xfId="7" xr:uid="{00000000-0005-0000-0000-00000B000000}"/>
    <cellStyle name="Moneda 3" xfId="2" xr:uid="{00000000-0005-0000-0000-00000C000000}"/>
    <cellStyle name="Normal" xfId="0" builtinId="0"/>
    <cellStyle name="Normal 2" xfId="8" xr:uid="{00000000-0005-0000-0000-00000E000000}"/>
    <cellStyle name="Normal 2 2" xfId="14" xr:uid="{00000000-0005-0000-0000-00000F000000}"/>
    <cellStyle name="Normal 3" xfId="1" xr:uid="{00000000-0005-0000-0000-000010000000}"/>
    <cellStyle name="Normal 3 2" xfId="3" xr:uid="{00000000-0005-0000-0000-000011000000}"/>
    <cellStyle name="Normal 3 3" xfId="15" xr:uid="{00000000-0005-0000-0000-000012000000}"/>
    <cellStyle name="Normal 4" xfId="11" xr:uid="{00000000-0005-0000-0000-000013000000}"/>
    <cellStyle name="Normal_AFILIACIÓN" xfId="12" xr:uid="{00000000-0005-0000-0000-000014000000}"/>
  </cellStyles>
  <dxfs count="13">
    <dxf>
      <font>
        <color rgb="FF9C0006"/>
      </font>
      <fill>
        <patternFill>
          <bgColor rgb="FFFFC7CE"/>
        </patternFill>
      </fill>
    </dxf>
    <dxf>
      <fill>
        <patternFill>
          <bgColor theme="9" tint="0.39994506668294322"/>
        </patternFill>
      </fill>
    </dxf>
    <dxf>
      <fill>
        <patternFill>
          <bgColor theme="9" tint="0.39994506668294322"/>
        </patternFill>
      </fill>
    </dxf>
    <dxf>
      <fill>
        <patternFill>
          <bgColor rgb="FF92D050"/>
        </patternFill>
      </fill>
    </dxf>
    <dxf>
      <fill>
        <patternFill>
          <bgColor theme="9" tint="0.39994506668294322"/>
        </patternFill>
      </fill>
    </dxf>
    <dxf>
      <font>
        <color rgb="FF9C0006"/>
      </font>
      <fill>
        <patternFill>
          <bgColor rgb="FFFFC7CE"/>
        </patternFill>
      </fill>
    </dxf>
    <dxf>
      <fill>
        <patternFill>
          <bgColor rgb="FFFFFF00"/>
        </patternFill>
      </fill>
    </dxf>
    <dxf>
      <fill>
        <patternFill>
          <bgColor theme="3" tint="0.39994506668294322"/>
        </patternFill>
      </fill>
    </dxf>
    <dxf>
      <font>
        <color rgb="FF9C0006"/>
      </font>
      <fill>
        <patternFill>
          <bgColor rgb="FFFFC7CE"/>
        </patternFill>
      </fill>
    </dxf>
    <dxf>
      <fill>
        <patternFill>
          <bgColor theme="9" tint="0.39994506668294322"/>
        </patternFill>
      </fill>
    </dxf>
    <dxf>
      <fill>
        <patternFill>
          <bgColor theme="9" tint="0.39994506668294322"/>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388D9F"/>
      <color rgb="FFFFDC97"/>
      <color rgb="FFFFCC66"/>
      <color rgb="FFFBF45F"/>
      <color rgb="FFF5DC8B"/>
      <color rgb="FFFFDA9D"/>
      <color rgb="FFFFD961"/>
      <color rgb="FFFEE57A"/>
      <color rgb="FFFFDD4B"/>
      <color rgb="FFFFE0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8" Type="http://schemas.openxmlformats.org/officeDocument/2006/relationships/hyperlink" Target="#'INDEPENDIENTES 723'!A1"/><Relationship Id="rId3" Type="http://schemas.openxmlformats.org/officeDocument/2006/relationships/hyperlink" Target="#'Sede 01 - Trabajadores'!A1"/><Relationship Id="rId7" Type="http://schemas.openxmlformats.org/officeDocument/2006/relationships/image" Target="../media/image1.png"/><Relationship Id="rId2" Type="http://schemas.openxmlformats.org/officeDocument/2006/relationships/hyperlink" Target="#'Instructivo Formulario Afili.'!A1"/><Relationship Id="rId1" Type="http://schemas.openxmlformats.org/officeDocument/2006/relationships/hyperlink" Target="#'Formulario de Afiliaci&#243;n'!A1"/><Relationship Id="rId6" Type="http://schemas.openxmlformats.org/officeDocument/2006/relationships/hyperlink" Target="#'Listado Actividades Economicas'!A1"/><Relationship Id="rId11" Type="http://schemas.openxmlformats.org/officeDocument/2006/relationships/hyperlink" Target="#'Instructivo ind Volu '!A1"/><Relationship Id="rId5" Type="http://schemas.openxmlformats.org/officeDocument/2006/relationships/hyperlink" Target="#'C&#243;d. Tipo de trabajador cotz'!A1"/><Relationship Id="rId10" Type="http://schemas.openxmlformats.org/officeDocument/2006/relationships/hyperlink" Target="#'Formulario Afil Ind Voluntario'!A1"/><Relationship Id="rId4" Type="http://schemas.openxmlformats.org/officeDocument/2006/relationships/hyperlink" Target="#'Instructivo Sedes'!A1"/><Relationship Id="rId9" Type="http://schemas.openxmlformats.org/officeDocument/2006/relationships/image" Target="../media/image2.png"/></Relationships>
</file>

<file path=xl/drawings/_rels/drawing10.xml.rels><?xml version="1.0" encoding="UTF-8" standalone="yes"?>
<Relationships xmlns="http://schemas.openxmlformats.org/package/2006/relationships"><Relationship Id="rId3" Type="http://schemas.openxmlformats.org/officeDocument/2006/relationships/hyperlink" Target="#Indice!A1"/><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hyperlink" Target="#'Codigos ORP'!A1"/></Relationships>
</file>

<file path=xl/drawings/_rels/drawing11.xml.rels><?xml version="1.0" encoding="UTF-8" standalone="yes"?>
<Relationships xmlns="http://schemas.openxmlformats.org/package/2006/relationships"><Relationship Id="rId1" Type="http://schemas.openxmlformats.org/officeDocument/2006/relationships/hyperlink" Target="#Indice!A1"/></Relationships>
</file>

<file path=xl/drawings/_rels/drawing12.xml.rels><?xml version="1.0" encoding="UTF-8" standalone="yes"?>
<Relationships xmlns="http://schemas.openxmlformats.org/package/2006/relationships"><Relationship Id="rId1" Type="http://schemas.openxmlformats.org/officeDocument/2006/relationships/hyperlink" Target="#'Formulario Afil Ind Voluntario'!A1"/></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ice!A1"/><Relationship Id="rId1" Type="http://schemas.openxmlformats.org/officeDocument/2006/relationships/hyperlink" Target="#'Listado Actividades Economicas'!A1"/><Relationship Id="rId4"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hyperlink" Target="#Indice!A1"/></Relationships>
</file>

<file path=xl/drawings/_rels/drawing4.xml.rels><?xml version="1.0" encoding="UTF-8" standalone="yes"?>
<Relationships xmlns="http://schemas.openxmlformats.org/package/2006/relationships"><Relationship Id="rId3" Type="http://schemas.openxmlformats.org/officeDocument/2006/relationships/hyperlink" Target="#'Listado Actividades Economicas'!A1"/><Relationship Id="rId2" Type="http://schemas.openxmlformats.org/officeDocument/2006/relationships/hyperlink" Target="#Indice!A1"/><Relationship Id="rId1" Type="http://schemas.openxmlformats.org/officeDocument/2006/relationships/image" Target="../media/image4.png"/><Relationship Id="rId4"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Listado Actividades Economicas'!A1"/><Relationship Id="rId2" Type="http://schemas.openxmlformats.org/officeDocument/2006/relationships/hyperlink" Target="#Indice!A1"/><Relationship Id="rId1" Type="http://schemas.openxmlformats.org/officeDocument/2006/relationships/image" Target="../media/image4.png"/><Relationship Id="rId4"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hyperlink" Target="#Indice!A1"/></Relationships>
</file>

<file path=xl/drawings/_rels/drawing7.xml.rels><?xml version="1.0" encoding="UTF-8" standalone="yes"?>
<Relationships xmlns="http://schemas.openxmlformats.org/package/2006/relationships"><Relationship Id="rId2" Type="http://schemas.openxmlformats.org/officeDocument/2006/relationships/hyperlink" Target="#Indice!A1"/><Relationship Id="rId1" Type="http://schemas.openxmlformats.org/officeDocument/2006/relationships/image" Target="../media/image6.png"/></Relationships>
</file>

<file path=xl/drawings/_rels/drawing8.xml.rels><?xml version="1.0" encoding="UTF-8" standalone="yes"?>
<Relationships xmlns="http://schemas.openxmlformats.org/package/2006/relationships"><Relationship Id="rId1" Type="http://schemas.openxmlformats.org/officeDocument/2006/relationships/hyperlink" Target="#Indice!A1"/></Relationships>
</file>

<file path=xl/drawings/_rels/drawing9.xml.rels><?xml version="1.0" encoding="UTF-8" standalone="yes"?>
<Relationships xmlns="http://schemas.openxmlformats.org/package/2006/relationships"><Relationship Id="rId2" Type="http://schemas.openxmlformats.org/officeDocument/2006/relationships/hyperlink" Target="#'Formulario de Afiliaci&#243;n'!A1"/><Relationship Id="rId1" Type="http://schemas.openxmlformats.org/officeDocument/2006/relationships/hyperlink" Target="#Indice!A1"/></Relationships>
</file>

<file path=xl/drawings/drawing1.xml><?xml version="1.0" encoding="utf-8"?>
<xdr:wsDr xmlns:xdr="http://schemas.openxmlformats.org/drawingml/2006/spreadsheetDrawing" xmlns:a="http://schemas.openxmlformats.org/drawingml/2006/main">
  <xdr:twoCellAnchor>
    <xdr:from>
      <xdr:col>4</xdr:col>
      <xdr:colOff>676275</xdr:colOff>
      <xdr:row>12</xdr:row>
      <xdr:rowOff>162790</xdr:rowOff>
    </xdr:from>
    <xdr:to>
      <xdr:col>8</xdr:col>
      <xdr:colOff>561975</xdr:colOff>
      <xdr:row>15</xdr:row>
      <xdr:rowOff>172315</xdr:rowOff>
    </xdr:to>
    <xdr:sp macro="" textlink="">
      <xdr:nvSpPr>
        <xdr:cNvPr id="4" name="3 Rectángulo redondeado">
          <a:hlinkClick xmlns:r="http://schemas.openxmlformats.org/officeDocument/2006/relationships" r:id="rId1"/>
          <a:extLst>
            <a:ext uri="{FF2B5EF4-FFF2-40B4-BE49-F238E27FC236}">
              <a16:creationId xmlns:a16="http://schemas.microsoft.com/office/drawing/2014/main" id="{00000000-0008-0000-0000-000004000000}"/>
            </a:ext>
          </a:extLst>
        </xdr:cNvPr>
        <xdr:cNvSpPr/>
      </xdr:nvSpPr>
      <xdr:spPr>
        <a:xfrm>
          <a:off x="2962275" y="2526722"/>
          <a:ext cx="2933700" cy="563707"/>
        </a:xfrm>
        <a:prstGeom prst="roundRect">
          <a:avLst/>
        </a:prstGeom>
        <a:solidFill>
          <a:srgbClr val="388D9F"/>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Formulario</a:t>
          </a:r>
          <a:r>
            <a:rPr lang="es-CO" sz="1400" b="1" baseline="0">
              <a:solidFill>
                <a:schemeClr val="accent1">
                  <a:lumMod val="50000"/>
                </a:schemeClr>
              </a:solidFill>
              <a:latin typeface="Gill Sans MT" pitchFamily="34" charset="0"/>
            </a:rPr>
            <a:t> de afiliación</a:t>
          </a:r>
          <a:endParaRPr lang="es-CO" sz="1400" b="1">
            <a:solidFill>
              <a:schemeClr val="accent1">
                <a:lumMod val="50000"/>
              </a:schemeClr>
            </a:solidFill>
            <a:latin typeface="Gill Sans MT" pitchFamily="34" charset="0"/>
          </a:endParaRPr>
        </a:p>
      </xdr:txBody>
    </xdr:sp>
    <xdr:clientData/>
  </xdr:twoCellAnchor>
  <xdr:twoCellAnchor>
    <xdr:from>
      <xdr:col>4</xdr:col>
      <xdr:colOff>676275</xdr:colOff>
      <xdr:row>16</xdr:row>
      <xdr:rowOff>85725</xdr:rowOff>
    </xdr:from>
    <xdr:to>
      <xdr:col>8</xdr:col>
      <xdr:colOff>561975</xdr:colOff>
      <xdr:row>19</xdr:row>
      <xdr:rowOff>95250</xdr:rowOff>
    </xdr:to>
    <xdr:sp macro="" textlink="">
      <xdr:nvSpPr>
        <xdr:cNvPr id="5" name="4 Rectángulo redondeado">
          <a:hlinkClick xmlns:r="http://schemas.openxmlformats.org/officeDocument/2006/relationships" r:id="rId2"/>
          <a:extLst>
            <a:ext uri="{FF2B5EF4-FFF2-40B4-BE49-F238E27FC236}">
              <a16:creationId xmlns:a16="http://schemas.microsoft.com/office/drawing/2014/main" id="{00000000-0008-0000-0000-000005000000}"/>
            </a:ext>
          </a:extLst>
        </xdr:cNvPr>
        <xdr:cNvSpPr/>
      </xdr:nvSpPr>
      <xdr:spPr>
        <a:xfrm>
          <a:off x="2962275" y="3194339"/>
          <a:ext cx="2933700" cy="581025"/>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Instructivo diligenciamiento del formulario</a:t>
          </a:r>
          <a:r>
            <a:rPr lang="es-CO" sz="1400" b="1" baseline="0">
              <a:solidFill>
                <a:schemeClr val="accent1">
                  <a:lumMod val="50000"/>
                </a:schemeClr>
              </a:solidFill>
              <a:latin typeface="Gill Sans MT" pitchFamily="34" charset="0"/>
            </a:rPr>
            <a:t> de afiliación</a:t>
          </a:r>
          <a:endParaRPr lang="es-CO" sz="1400" b="1">
            <a:solidFill>
              <a:schemeClr val="accent1">
                <a:lumMod val="50000"/>
              </a:schemeClr>
            </a:solidFill>
            <a:latin typeface="Gill Sans MT" pitchFamily="34" charset="0"/>
          </a:endParaRPr>
        </a:p>
      </xdr:txBody>
    </xdr:sp>
    <xdr:clientData/>
  </xdr:twoCellAnchor>
  <xdr:twoCellAnchor>
    <xdr:from>
      <xdr:col>4</xdr:col>
      <xdr:colOff>685800</xdr:colOff>
      <xdr:row>20</xdr:row>
      <xdr:rowOff>19050</xdr:rowOff>
    </xdr:from>
    <xdr:to>
      <xdr:col>8</xdr:col>
      <xdr:colOff>571500</xdr:colOff>
      <xdr:row>23</xdr:row>
      <xdr:rowOff>28575</xdr:rowOff>
    </xdr:to>
    <xdr:sp macro="" textlink="">
      <xdr:nvSpPr>
        <xdr:cNvPr id="6" name="5 Rectángulo redondeado">
          <a:hlinkClick xmlns:r="http://schemas.openxmlformats.org/officeDocument/2006/relationships" r:id="rId3"/>
          <a:extLst>
            <a:ext uri="{FF2B5EF4-FFF2-40B4-BE49-F238E27FC236}">
              <a16:creationId xmlns:a16="http://schemas.microsoft.com/office/drawing/2014/main" id="{00000000-0008-0000-0000-000006000000}"/>
            </a:ext>
          </a:extLst>
        </xdr:cNvPr>
        <xdr:cNvSpPr/>
      </xdr:nvSpPr>
      <xdr:spPr>
        <a:xfrm>
          <a:off x="1628775" y="2505075"/>
          <a:ext cx="2933700" cy="581025"/>
        </a:xfrm>
        <a:prstGeom prst="roundRect">
          <a:avLst/>
        </a:prstGeom>
        <a:solidFill>
          <a:srgbClr val="0097AE"/>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Anexo de sedes y trabajadores</a:t>
          </a:r>
        </a:p>
      </xdr:txBody>
    </xdr:sp>
    <xdr:clientData/>
  </xdr:twoCellAnchor>
  <xdr:twoCellAnchor>
    <xdr:from>
      <xdr:col>4</xdr:col>
      <xdr:colOff>695325</xdr:colOff>
      <xdr:row>23</xdr:row>
      <xdr:rowOff>152400</xdr:rowOff>
    </xdr:from>
    <xdr:to>
      <xdr:col>8</xdr:col>
      <xdr:colOff>581025</xdr:colOff>
      <xdr:row>26</xdr:row>
      <xdr:rowOff>161925</xdr:rowOff>
    </xdr:to>
    <xdr:sp macro="" textlink="">
      <xdr:nvSpPr>
        <xdr:cNvPr id="7" name="6 Rectángulo redondeado">
          <a:hlinkClick xmlns:r="http://schemas.openxmlformats.org/officeDocument/2006/relationships" r:id="rId4"/>
          <a:extLst>
            <a:ext uri="{FF2B5EF4-FFF2-40B4-BE49-F238E27FC236}">
              <a16:creationId xmlns:a16="http://schemas.microsoft.com/office/drawing/2014/main" id="{00000000-0008-0000-0000-000007000000}"/>
            </a:ext>
          </a:extLst>
        </xdr:cNvPr>
        <xdr:cNvSpPr/>
      </xdr:nvSpPr>
      <xdr:spPr>
        <a:xfrm>
          <a:off x="1638300" y="3209925"/>
          <a:ext cx="2933700" cy="581025"/>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Instructivo diligenciamiento anexo de sedes y trabajadores</a:t>
          </a:r>
        </a:p>
      </xdr:txBody>
    </xdr:sp>
    <xdr:clientData/>
  </xdr:twoCellAnchor>
  <xdr:twoCellAnchor>
    <xdr:from>
      <xdr:col>4</xdr:col>
      <xdr:colOff>714375</xdr:colOff>
      <xdr:row>31</xdr:row>
      <xdr:rowOff>95250</xdr:rowOff>
    </xdr:from>
    <xdr:to>
      <xdr:col>8</xdr:col>
      <xdr:colOff>600075</xdr:colOff>
      <xdr:row>34</xdr:row>
      <xdr:rowOff>104775</xdr:rowOff>
    </xdr:to>
    <xdr:sp macro="" textlink="">
      <xdr:nvSpPr>
        <xdr:cNvPr id="8" name="7 Rectángulo redondeado">
          <a:hlinkClick xmlns:r="http://schemas.openxmlformats.org/officeDocument/2006/relationships" r:id="rId5"/>
          <a:extLst>
            <a:ext uri="{FF2B5EF4-FFF2-40B4-BE49-F238E27FC236}">
              <a16:creationId xmlns:a16="http://schemas.microsoft.com/office/drawing/2014/main" id="{00000000-0008-0000-0000-000008000000}"/>
            </a:ext>
          </a:extLst>
        </xdr:cNvPr>
        <xdr:cNvSpPr/>
      </xdr:nvSpPr>
      <xdr:spPr>
        <a:xfrm>
          <a:off x="1657350" y="3914775"/>
          <a:ext cx="2933700" cy="581025"/>
        </a:xfrm>
        <a:prstGeom prst="roundRect">
          <a:avLst/>
        </a:prstGeom>
        <a:solidFill>
          <a:srgbClr val="0097AE"/>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Instructivo códigos tipo</a:t>
          </a:r>
          <a:r>
            <a:rPr lang="es-CO" sz="1400" b="1" baseline="0">
              <a:solidFill>
                <a:schemeClr val="accent1">
                  <a:lumMod val="50000"/>
                </a:schemeClr>
              </a:solidFill>
              <a:latin typeface="Gill Sans MT" pitchFamily="34" charset="0"/>
            </a:rPr>
            <a:t> de trabajador y cotizante</a:t>
          </a:r>
          <a:endParaRPr lang="es-CO" sz="1400" b="1">
            <a:solidFill>
              <a:schemeClr val="accent1">
                <a:lumMod val="50000"/>
              </a:schemeClr>
            </a:solidFill>
            <a:latin typeface="Gill Sans MT" pitchFamily="34" charset="0"/>
          </a:endParaRPr>
        </a:p>
      </xdr:txBody>
    </xdr:sp>
    <xdr:clientData/>
  </xdr:twoCellAnchor>
  <xdr:twoCellAnchor>
    <xdr:from>
      <xdr:col>4</xdr:col>
      <xdr:colOff>721694</xdr:colOff>
      <xdr:row>35</xdr:row>
      <xdr:rowOff>43973</xdr:rowOff>
    </xdr:from>
    <xdr:to>
      <xdr:col>8</xdr:col>
      <xdr:colOff>607394</xdr:colOff>
      <xdr:row>38</xdr:row>
      <xdr:rowOff>53498</xdr:rowOff>
    </xdr:to>
    <xdr:sp macro="" textlink="">
      <xdr:nvSpPr>
        <xdr:cNvPr id="9" name="8 Rectángulo redondeado">
          <a:hlinkClick xmlns:r="http://schemas.openxmlformats.org/officeDocument/2006/relationships" r:id="rId6"/>
          <a:extLst>
            <a:ext uri="{FF2B5EF4-FFF2-40B4-BE49-F238E27FC236}">
              <a16:creationId xmlns:a16="http://schemas.microsoft.com/office/drawing/2014/main" id="{00000000-0008-0000-0000-000009000000}"/>
            </a:ext>
          </a:extLst>
        </xdr:cNvPr>
        <xdr:cNvSpPr/>
      </xdr:nvSpPr>
      <xdr:spPr>
        <a:xfrm>
          <a:off x="1664669" y="4625498"/>
          <a:ext cx="2933700" cy="581025"/>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Listado códigos de</a:t>
          </a:r>
          <a:r>
            <a:rPr lang="es-CO" sz="1400" b="1" baseline="0">
              <a:solidFill>
                <a:schemeClr val="accent1">
                  <a:lumMod val="50000"/>
                </a:schemeClr>
              </a:solidFill>
              <a:latin typeface="Gill Sans MT" pitchFamily="34" charset="0"/>
            </a:rPr>
            <a:t> actividad económica</a:t>
          </a:r>
          <a:endParaRPr lang="es-CO" sz="1400" b="1">
            <a:solidFill>
              <a:schemeClr val="accent1">
                <a:lumMod val="50000"/>
              </a:schemeClr>
            </a:solidFill>
            <a:latin typeface="Gill Sans MT" pitchFamily="34" charset="0"/>
          </a:endParaRPr>
        </a:p>
      </xdr:txBody>
    </xdr:sp>
    <xdr:clientData/>
  </xdr:twoCellAnchor>
  <xdr:twoCellAnchor>
    <xdr:from>
      <xdr:col>4</xdr:col>
      <xdr:colOff>122116</xdr:colOff>
      <xdr:row>13</xdr:row>
      <xdr:rowOff>73269</xdr:rowOff>
    </xdr:from>
    <xdr:to>
      <xdr:col>4</xdr:col>
      <xdr:colOff>525097</xdr:colOff>
      <xdr:row>15</xdr:row>
      <xdr:rowOff>61058</xdr:rowOff>
    </xdr:to>
    <xdr:sp macro="" textlink="">
      <xdr:nvSpPr>
        <xdr:cNvPr id="10" name="9 Elipse">
          <a:extLst>
            <a:ext uri="{FF2B5EF4-FFF2-40B4-BE49-F238E27FC236}">
              <a16:creationId xmlns:a16="http://schemas.microsoft.com/office/drawing/2014/main" id="{00000000-0008-0000-0000-00000A000000}"/>
            </a:ext>
          </a:extLst>
        </xdr:cNvPr>
        <xdr:cNvSpPr/>
      </xdr:nvSpPr>
      <xdr:spPr>
        <a:xfrm>
          <a:off x="1062404" y="1245577"/>
          <a:ext cx="402981" cy="378558"/>
        </a:xfrm>
        <a:prstGeom prst="ellipse">
          <a:avLst/>
        </a:prstGeom>
        <a:solidFill>
          <a:srgbClr val="00B05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1</a:t>
          </a:r>
        </a:p>
      </xdr:txBody>
    </xdr:sp>
    <xdr:clientData/>
  </xdr:twoCellAnchor>
  <xdr:twoCellAnchor>
    <xdr:from>
      <xdr:col>4</xdr:col>
      <xdr:colOff>127972</xdr:colOff>
      <xdr:row>16</xdr:row>
      <xdr:rowOff>176843</xdr:rowOff>
    </xdr:from>
    <xdr:to>
      <xdr:col>4</xdr:col>
      <xdr:colOff>530953</xdr:colOff>
      <xdr:row>18</xdr:row>
      <xdr:rowOff>164632</xdr:rowOff>
    </xdr:to>
    <xdr:sp macro="" textlink="">
      <xdr:nvSpPr>
        <xdr:cNvPr id="11" name="10 Elipse">
          <a:extLst>
            <a:ext uri="{FF2B5EF4-FFF2-40B4-BE49-F238E27FC236}">
              <a16:creationId xmlns:a16="http://schemas.microsoft.com/office/drawing/2014/main" id="{00000000-0008-0000-0000-00000B000000}"/>
            </a:ext>
          </a:extLst>
        </xdr:cNvPr>
        <xdr:cNvSpPr/>
      </xdr:nvSpPr>
      <xdr:spPr>
        <a:xfrm>
          <a:off x="1068260" y="1935305"/>
          <a:ext cx="402981" cy="378558"/>
        </a:xfrm>
        <a:prstGeom prst="ellipse">
          <a:avLst/>
        </a:prstGeom>
        <a:solidFill>
          <a:srgbClr val="00B05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2</a:t>
          </a:r>
        </a:p>
      </xdr:txBody>
    </xdr:sp>
    <xdr:clientData/>
  </xdr:twoCellAnchor>
  <xdr:twoCellAnchor>
    <xdr:from>
      <xdr:col>4</xdr:col>
      <xdr:colOff>122120</xdr:colOff>
      <xdr:row>20</xdr:row>
      <xdr:rowOff>136960</xdr:rowOff>
    </xdr:from>
    <xdr:to>
      <xdr:col>4</xdr:col>
      <xdr:colOff>525101</xdr:colOff>
      <xdr:row>22</xdr:row>
      <xdr:rowOff>124749</xdr:rowOff>
    </xdr:to>
    <xdr:sp macro="" textlink="">
      <xdr:nvSpPr>
        <xdr:cNvPr id="12" name="11 Elipse">
          <a:extLst>
            <a:ext uri="{FF2B5EF4-FFF2-40B4-BE49-F238E27FC236}">
              <a16:creationId xmlns:a16="http://schemas.microsoft.com/office/drawing/2014/main" id="{00000000-0008-0000-0000-00000C000000}"/>
            </a:ext>
          </a:extLst>
        </xdr:cNvPr>
        <xdr:cNvSpPr/>
      </xdr:nvSpPr>
      <xdr:spPr>
        <a:xfrm>
          <a:off x="1062408" y="2676960"/>
          <a:ext cx="402981" cy="378558"/>
        </a:xfrm>
        <a:prstGeom prst="ellipse">
          <a:avLst/>
        </a:prstGeom>
        <a:solidFill>
          <a:srgbClr val="00B05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3</a:t>
          </a:r>
        </a:p>
      </xdr:txBody>
    </xdr:sp>
    <xdr:clientData/>
  </xdr:twoCellAnchor>
  <xdr:twoCellAnchor>
    <xdr:from>
      <xdr:col>4</xdr:col>
      <xdr:colOff>140188</xdr:colOff>
      <xdr:row>24</xdr:row>
      <xdr:rowOff>79099</xdr:rowOff>
    </xdr:from>
    <xdr:to>
      <xdr:col>4</xdr:col>
      <xdr:colOff>543169</xdr:colOff>
      <xdr:row>26</xdr:row>
      <xdr:rowOff>66887</xdr:rowOff>
    </xdr:to>
    <xdr:sp macro="" textlink="">
      <xdr:nvSpPr>
        <xdr:cNvPr id="13" name="12 Elipse">
          <a:extLst>
            <a:ext uri="{FF2B5EF4-FFF2-40B4-BE49-F238E27FC236}">
              <a16:creationId xmlns:a16="http://schemas.microsoft.com/office/drawing/2014/main" id="{00000000-0008-0000-0000-00000D000000}"/>
            </a:ext>
          </a:extLst>
        </xdr:cNvPr>
        <xdr:cNvSpPr/>
      </xdr:nvSpPr>
      <xdr:spPr>
        <a:xfrm>
          <a:off x="1080476" y="3400637"/>
          <a:ext cx="402981" cy="378558"/>
        </a:xfrm>
        <a:prstGeom prst="ellipse">
          <a:avLst/>
        </a:prstGeom>
        <a:solidFill>
          <a:srgbClr val="00B05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4</a:t>
          </a:r>
        </a:p>
      </xdr:txBody>
    </xdr:sp>
    <xdr:clientData/>
  </xdr:twoCellAnchor>
  <xdr:twoCellAnchor>
    <xdr:from>
      <xdr:col>4</xdr:col>
      <xdr:colOff>146488</xdr:colOff>
      <xdr:row>32</xdr:row>
      <xdr:rowOff>18</xdr:rowOff>
    </xdr:from>
    <xdr:to>
      <xdr:col>4</xdr:col>
      <xdr:colOff>549469</xdr:colOff>
      <xdr:row>33</xdr:row>
      <xdr:rowOff>183191</xdr:rowOff>
    </xdr:to>
    <xdr:sp macro="" textlink="">
      <xdr:nvSpPr>
        <xdr:cNvPr id="14" name="13 Elipse">
          <a:extLst>
            <a:ext uri="{FF2B5EF4-FFF2-40B4-BE49-F238E27FC236}">
              <a16:creationId xmlns:a16="http://schemas.microsoft.com/office/drawing/2014/main" id="{00000000-0008-0000-0000-00000E000000}"/>
            </a:ext>
          </a:extLst>
        </xdr:cNvPr>
        <xdr:cNvSpPr/>
      </xdr:nvSpPr>
      <xdr:spPr>
        <a:xfrm>
          <a:off x="1086776" y="4103095"/>
          <a:ext cx="402981" cy="378558"/>
        </a:xfrm>
        <a:prstGeom prst="ellipse">
          <a:avLst/>
        </a:prstGeom>
        <a:solidFill>
          <a:srgbClr val="00B05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6</a:t>
          </a:r>
        </a:p>
      </xdr:txBody>
    </xdr:sp>
    <xdr:clientData/>
  </xdr:twoCellAnchor>
  <xdr:twoCellAnchor>
    <xdr:from>
      <xdr:col>4</xdr:col>
      <xdr:colOff>152344</xdr:colOff>
      <xdr:row>35</xdr:row>
      <xdr:rowOff>115804</xdr:rowOff>
    </xdr:from>
    <xdr:to>
      <xdr:col>4</xdr:col>
      <xdr:colOff>555325</xdr:colOff>
      <xdr:row>37</xdr:row>
      <xdr:rowOff>103593</xdr:rowOff>
    </xdr:to>
    <xdr:sp macro="" textlink="">
      <xdr:nvSpPr>
        <xdr:cNvPr id="15" name="14 Elipse">
          <a:extLst>
            <a:ext uri="{FF2B5EF4-FFF2-40B4-BE49-F238E27FC236}">
              <a16:creationId xmlns:a16="http://schemas.microsoft.com/office/drawing/2014/main" id="{00000000-0008-0000-0000-00000F000000}"/>
            </a:ext>
          </a:extLst>
        </xdr:cNvPr>
        <xdr:cNvSpPr/>
      </xdr:nvSpPr>
      <xdr:spPr>
        <a:xfrm>
          <a:off x="1092632" y="4805035"/>
          <a:ext cx="402981" cy="378558"/>
        </a:xfrm>
        <a:prstGeom prst="ellipse">
          <a:avLst/>
        </a:prstGeom>
        <a:solidFill>
          <a:srgbClr val="00B05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7</a:t>
          </a:r>
        </a:p>
      </xdr:txBody>
    </xdr:sp>
    <xdr:clientData/>
  </xdr:twoCellAnchor>
  <xdr:twoCellAnchor editAs="oneCell">
    <xdr:from>
      <xdr:col>4</xdr:col>
      <xdr:colOff>4479</xdr:colOff>
      <xdr:row>0</xdr:row>
      <xdr:rowOff>0</xdr:rowOff>
    </xdr:from>
    <xdr:to>
      <xdr:col>9</xdr:col>
      <xdr:colOff>3855</xdr:colOff>
      <xdr:row>6</xdr:row>
      <xdr:rowOff>204966</xdr:rowOff>
    </xdr:to>
    <xdr:pic>
      <xdr:nvPicPr>
        <xdr:cNvPr id="16" name="Imagen 15">
          <a:extLst>
            <a:ext uri="{FF2B5EF4-FFF2-40B4-BE49-F238E27FC236}">
              <a16:creationId xmlns:a16="http://schemas.microsoft.com/office/drawing/2014/main" id="{00000000-0008-0000-0000-000010000000}"/>
            </a:ext>
          </a:extLst>
        </xdr:cNvPr>
        <xdr:cNvPicPr>
          <a:picLocks noChangeAspect="1"/>
        </xdr:cNvPicPr>
      </xdr:nvPicPr>
      <xdr:blipFill rotWithShape="1">
        <a:blip xmlns:r="http://schemas.openxmlformats.org/officeDocument/2006/relationships" r:embed="rId7"/>
        <a:srcRect t="11277" b="12060"/>
        <a:stretch/>
      </xdr:blipFill>
      <xdr:spPr>
        <a:xfrm>
          <a:off x="3538521" y="0"/>
          <a:ext cx="3991152" cy="1219779"/>
        </a:xfrm>
        <a:prstGeom prst="rect">
          <a:avLst/>
        </a:prstGeom>
      </xdr:spPr>
    </xdr:pic>
    <xdr:clientData/>
  </xdr:twoCellAnchor>
  <xdr:twoCellAnchor>
    <xdr:from>
      <xdr:col>4</xdr:col>
      <xdr:colOff>714375</xdr:colOff>
      <xdr:row>27</xdr:row>
      <xdr:rowOff>142875</xdr:rowOff>
    </xdr:from>
    <xdr:to>
      <xdr:col>8</xdr:col>
      <xdr:colOff>600075</xdr:colOff>
      <xdr:row>30</xdr:row>
      <xdr:rowOff>152400</xdr:rowOff>
    </xdr:to>
    <xdr:sp macro="" textlink="">
      <xdr:nvSpPr>
        <xdr:cNvPr id="17" name="16 Rectángulo redondeado">
          <a:hlinkClick xmlns:r="http://schemas.openxmlformats.org/officeDocument/2006/relationships" r:id="rId8"/>
          <a:extLst>
            <a:ext uri="{FF2B5EF4-FFF2-40B4-BE49-F238E27FC236}">
              <a16:creationId xmlns:a16="http://schemas.microsoft.com/office/drawing/2014/main" id="{00000000-0008-0000-0000-000011000000}"/>
            </a:ext>
          </a:extLst>
        </xdr:cNvPr>
        <xdr:cNvSpPr/>
      </xdr:nvSpPr>
      <xdr:spPr>
        <a:xfrm>
          <a:off x="4248150" y="5238750"/>
          <a:ext cx="2933700" cy="581025"/>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Estructura</a:t>
          </a:r>
          <a:r>
            <a:rPr lang="es-CO" sz="1400" b="1" baseline="0">
              <a:solidFill>
                <a:schemeClr val="accent1">
                  <a:lumMod val="50000"/>
                </a:schemeClr>
              </a:solidFill>
              <a:latin typeface="Gill Sans MT" pitchFamily="34" charset="0"/>
            </a:rPr>
            <a:t> independientes Dto.</a:t>
          </a:r>
        </a:p>
        <a:p>
          <a:pPr algn="ctr"/>
          <a:r>
            <a:rPr lang="es-CO" sz="1400" b="1" baseline="0">
              <a:solidFill>
                <a:schemeClr val="accent1">
                  <a:lumMod val="50000"/>
                </a:schemeClr>
              </a:solidFill>
              <a:latin typeface="Gill Sans MT" pitchFamily="34" charset="0"/>
            </a:rPr>
            <a:t>723</a:t>
          </a:r>
          <a:endParaRPr lang="es-CO" sz="1400" b="1">
            <a:solidFill>
              <a:schemeClr val="accent1">
                <a:lumMod val="50000"/>
              </a:schemeClr>
            </a:solidFill>
            <a:latin typeface="Gill Sans MT" pitchFamily="34" charset="0"/>
          </a:endParaRPr>
        </a:p>
      </xdr:txBody>
    </xdr:sp>
    <xdr:clientData/>
  </xdr:twoCellAnchor>
  <xdr:twoCellAnchor>
    <xdr:from>
      <xdr:col>4</xdr:col>
      <xdr:colOff>124751</xdr:colOff>
      <xdr:row>28</xdr:row>
      <xdr:rowOff>35920</xdr:rowOff>
    </xdr:from>
    <xdr:to>
      <xdr:col>4</xdr:col>
      <xdr:colOff>527732</xdr:colOff>
      <xdr:row>30</xdr:row>
      <xdr:rowOff>28593</xdr:rowOff>
    </xdr:to>
    <xdr:sp macro="" textlink="">
      <xdr:nvSpPr>
        <xdr:cNvPr id="19" name="18 Elipse">
          <a:extLst>
            <a:ext uri="{FF2B5EF4-FFF2-40B4-BE49-F238E27FC236}">
              <a16:creationId xmlns:a16="http://schemas.microsoft.com/office/drawing/2014/main" id="{00000000-0008-0000-0000-000013000000}"/>
            </a:ext>
          </a:extLst>
        </xdr:cNvPr>
        <xdr:cNvSpPr/>
      </xdr:nvSpPr>
      <xdr:spPr>
        <a:xfrm>
          <a:off x="3658526" y="5322295"/>
          <a:ext cx="402981" cy="373673"/>
        </a:xfrm>
        <a:prstGeom prst="ellipse">
          <a:avLst/>
        </a:prstGeom>
        <a:solidFill>
          <a:srgbClr val="00B05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5</a:t>
          </a:r>
        </a:p>
      </xdr:txBody>
    </xdr:sp>
    <xdr:clientData/>
  </xdr:twoCellAnchor>
  <xdr:twoCellAnchor editAs="oneCell">
    <xdr:from>
      <xdr:col>0</xdr:col>
      <xdr:colOff>355859</xdr:colOff>
      <xdr:row>6</xdr:row>
      <xdr:rowOff>225165</xdr:rowOff>
    </xdr:from>
    <xdr:to>
      <xdr:col>0</xdr:col>
      <xdr:colOff>800100</xdr:colOff>
      <xdr:row>38</xdr:row>
      <xdr:rowOff>112453</xdr:rowOff>
    </xdr:to>
    <xdr:pic>
      <xdr:nvPicPr>
        <xdr:cNvPr id="2" name="1 Imagen">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rot="16200000">
          <a:off x="-2449383" y="4078157"/>
          <a:ext cx="6054726" cy="444241"/>
        </a:xfrm>
        <a:prstGeom prst="rect">
          <a:avLst/>
        </a:prstGeom>
      </xdr:spPr>
    </xdr:pic>
    <xdr:clientData/>
  </xdr:twoCellAnchor>
  <xdr:twoCellAnchor>
    <xdr:from>
      <xdr:col>4</xdr:col>
      <xdr:colOff>117708</xdr:colOff>
      <xdr:row>39</xdr:row>
      <xdr:rowOff>133122</xdr:rowOff>
    </xdr:from>
    <xdr:to>
      <xdr:col>4</xdr:col>
      <xdr:colOff>520689</xdr:colOff>
      <xdr:row>41</xdr:row>
      <xdr:rowOff>120911</xdr:rowOff>
    </xdr:to>
    <xdr:sp macro="" textlink="">
      <xdr:nvSpPr>
        <xdr:cNvPr id="3" name="14 Elipse">
          <a:extLst>
            <a:ext uri="{FF2B5EF4-FFF2-40B4-BE49-F238E27FC236}">
              <a16:creationId xmlns:a16="http://schemas.microsoft.com/office/drawing/2014/main" id="{00000000-0008-0000-0000-000003000000}"/>
            </a:ext>
          </a:extLst>
        </xdr:cNvPr>
        <xdr:cNvSpPr/>
      </xdr:nvSpPr>
      <xdr:spPr>
        <a:xfrm>
          <a:off x="3096435" y="7527986"/>
          <a:ext cx="402981" cy="368789"/>
        </a:xfrm>
        <a:prstGeom prst="ellipse">
          <a:avLst/>
        </a:prstGeom>
        <a:solidFill>
          <a:srgbClr val="00B05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8</a:t>
          </a:r>
        </a:p>
      </xdr:txBody>
    </xdr:sp>
    <xdr:clientData/>
  </xdr:twoCellAnchor>
  <xdr:twoCellAnchor>
    <xdr:from>
      <xdr:col>4</xdr:col>
      <xdr:colOff>739012</xdr:colOff>
      <xdr:row>38</xdr:row>
      <xdr:rowOff>123265</xdr:rowOff>
    </xdr:from>
    <xdr:to>
      <xdr:col>8</xdr:col>
      <xdr:colOff>624712</xdr:colOff>
      <xdr:row>42</xdr:row>
      <xdr:rowOff>89647</xdr:rowOff>
    </xdr:to>
    <xdr:sp macro="" textlink="">
      <xdr:nvSpPr>
        <xdr:cNvPr id="18" name="8 Rectángulo redondeado">
          <a:hlinkClick xmlns:r="http://schemas.openxmlformats.org/officeDocument/2006/relationships" r:id="rId10" tooltip="IR"/>
          <a:extLst>
            <a:ext uri="{FF2B5EF4-FFF2-40B4-BE49-F238E27FC236}">
              <a16:creationId xmlns:a16="http://schemas.microsoft.com/office/drawing/2014/main" id="{00000000-0008-0000-0000-000012000000}"/>
            </a:ext>
          </a:extLst>
        </xdr:cNvPr>
        <xdr:cNvSpPr/>
      </xdr:nvSpPr>
      <xdr:spPr>
        <a:xfrm>
          <a:off x="3708571" y="7328647"/>
          <a:ext cx="2933700" cy="728382"/>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200" b="1">
              <a:solidFill>
                <a:schemeClr val="accent1">
                  <a:lumMod val="50000"/>
                </a:schemeClr>
              </a:solidFill>
              <a:latin typeface="Gill Sans MT" pitchFamily="34" charset="0"/>
            </a:rPr>
            <a:t>Formulario</a:t>
          </a:r>
          <a:r>
            <a:rPr lang="es-CO" sz="1200" b="1" baseline="0">
              <a:solidFill>
                <a:schemeClr val="accent1">
                  <a:lumMod val="50000"/>
                </a:schemeClr>
              </a:solidFill>
              <a:latin typeface="Gill Sans MT" pitchFamily="34" charset="0"/>
            </a:rPr>
            <a:t> de Afiliación de Trabajadores Independientes Voluntarios</a:t>
          </a:r>
          <a:endParaRPr lang="es-CO" sz="1200" b="1">
            <a:solidFill>
              <a:schemeClr val="accent1">
                <a:lumMod val="50000"/>
              </a:schemeClr>
            </a:solidFill>
            <a:latin typeface="Gill Sans MT" pitchFamily="34" charset="0"/>
          </a:endParaRPr>
        </a:p>
      </xdr:txBody>
    </xdr:sp>
    <xdr:clientData/>
  </xdr:twoCellAnchor>
  <xdr:twoCellAnchor>
    <xdr:from>
      <xdr:col>4</xdr:col>
      <xdr:colOff>117708</xdr:colOff>
      <xdr:row>43</xdr:row>
      <xdr:rowOff>133122</xdr:rowOff>
    </xdr:from>
    <xdr:to>
      <xdr:col>4</xdr:col>
      <xdr:colOff>520689</xdr:colOff>
      <xdr:row>45</xdr:row>
      <xdr:rowOff>120911</xdr:rowOff>
    </xdr:to>
    <xdr:sp macro="" textlink="">
      <xdr:nvSpPr>
        <xdr:cNvPr id="20" name="14 Elipse">
          <a:extLst>
            <a:ext uri="{FF2B5EF4-FFF2-40B4-BE49-F238E27FC236}">
              <a16:creationId xmlns:a16="http://schemas.microsoft.com/office/drawing/2014/main" id="{00000000-0008-0000-0000-000014000000}"/>
            </a:ext>
          </a:extLst>
        </xdr:cNvPr>
        <xdr:cNvSpPr/>
      </xdr:nvSpPr>
      <xdr:spPr>
        <a:xfrm>
          <a:off x="3087267" y="8291004"/>
          <a:ext cx="402981" cy="368789"/>
        </a:xfrm>
        <a:prstGeom prst="ellipse">
          <a:avLst/>
        </a:prstGeom>
        <a:solidFill>
          <a:srgbClr val="00B05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b="1">
              <a:solidFill>
                <a:schemeClr val="accent1">
                  <a:lumMod val="50000"/>
                </a:schemeClr>
              </a:solidFill>
              <a:latin typeface="Gill Sans MT" pitchFamily="34" charset="0"/>
            </a:rPr>
            <a:t>9</a:t>
          </a:r>
        </a:p>
      </xdr:txBody>
    </xdr:sp>
    <xdr:clientData/>
  </xdr:twoCellAnchor>
  <xdr:twoCellAnchor>
    <xdr:from>
      <xdr:col>4</xdr:col>
      <xdr:colOff>732900</xdr:colOff>
      <xdr:row>43</xdr:row>
      <xdr:rowOff>32767</xdr:rowOff>
    </xdr:from>
    <xdr:to>
      <xdr:col>8</xdr:col>
      <xdr:colOff>618600</xdr:colOff>
      <xdr:row>46</xdr:row>
      <xdr:rowOff>42292</xdr:rowOff>
    </xdr:to>
    <xdr:sp macro="" textlink="">
      <xdr:nvSpPr>
        <xdr:cNvPr id="22" name="8 Rectángulo redondeado">
          <a:hlinkClick xmlns:r="http://schemas.openxmlformats.org/officeDocument/2006/relationships" r:id="rId11" tooltip="Ir"/>
          <a:extLst>
            <a:ext uri="{FF2B5EF4-FFF2-40B4-BE49-F238E27FC236}">
              <a16:creationId xmlns:a16="http://schemas.microsoft.com/office/drawing/2014/main" id="{00000000-0008-0000-0000-000016000000}"/>
            </a:ext>
          </a:extLst>
        </xdr:cNvPr>
        <xdr:cNvSpPr/>
      </xdr:nvSpPr>
      <xdr:spPr>
        <a:xfrm>
          <a:off x="3702459" y="8190649"/>
          <a:ext cx="2933700" cy="581025"/>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200" b="1">
              <a:solidFill>
                <a:schemeClr val="accent1">
                  <a:lumMod val="50000"/>
                </a:schemeClr>
              </a:solidFill>
              <a:latin typeface="Gill Sans MT" pitchFamily="34" charset="0"/>
            </a:rPr>
            <a:t>Instructivo Formulario de Afiliación de Trabajadores Independientes</a:t>
          </a: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203211</xdr:colOff>
      <xdr:row>30</xdr:row>
      <xdr:rowOff>17928</xdr:rowOff>
    </xdr:to>
    <xdr:pic>
      <xdr:nvPicPr>
        <xdr:cNvPr id="2" name="7 Imagen">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16200000">
          <a:off x="-2850979" y="3041479"/>
          <a:ext cx="6152820" cy="450861"/>
        </a:xfrm>
        <a:prstGeom prst="rect">
          <a:avLst/>
        </a:prstGeom>
      </xdr:spPr>
    </xdr:pic>
    <xdr:clientData/>
  </xdr:twoCellAnchor>
  <xdr:twoCellAnchor editAs="oneCell">
    <xdr:from>
      <xdr:col>2</xdr:col>
      <xdr:colOff>47625</xdr:colOff>
      <xdr:row>1</xdr:row>
      <xdr:rowOff>142875</xdr:rowOff>
    </xdr:from>
    <xdr:to>
      <xdr:col>8</xdr:col>
      <xdr:colOff>88746</xdr:colOff>
      <xdr:row>4</xdr:row>
      <xdr:rowOff>72171</xdr:rowOff>
    </xdr:to>
    <xdr:pic>
      <xdr:nvPicPr>
        <xdr:cNvPr id="3" name="Imagen 5">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2"/>
        <a:stretch>
          <a:fillRect/>
        </a:stretch>
      </xdr:blipFill>
      <xdr:spPr>
        <a:xfrm>
          <a:off x="542925" y="342900"/>
          <a:ext cx="1527021" cy="786546"/>
        </a:xfrm>
        <a:prstGeom prst="rect">
          <a:avLst/>
        </a:prstGeom>
      </xdr:spPr>
    </xdr:pic>
    <xdr:clientData/>
  </xdr:twoCellAnchor>
  <xdr:twoCellAnchor>
    <xdr:from>
      <xdr:col>50</xdr:col>
      <xdr:colOff>190500</xdr:colOff>
      <xdr:row>0</xdr:row>
      <xdr:rowOff>23812</xdr:rowOff>
    </xdr:from>
    <xdr:to>
      <xdr:col>58</xdr:col>
      <xdr:colOff>55387</xdr:colOff>
      <xdr:row>1</xdr:row>
      <xdr:rowOff>41130</xdr:rowOff>
    </xdr:to>
    <xdr:sp macro="" textlink="">
      <xdr:nvSpPr>
        <xdr:cNvPr id="4" name="3 Rectángulo redondeado">
          <a:hlinkClick xmlns:r="http://schemas.openxmlformats.org/officeDocument/2006/relationships" r:id="rId3"/>
          <a:extLst>
            <a:ext uri="{FF2B5EF4-FFF2-40B4-BE49-F238E27FC236}">
              <a16:creationId xmlns:a16="http://schemas.microsoft.com/office/drawing/2014/main" id="{00000000-0008-0000-0A00-000004000000}"/>
            </a:ext>
          </a:extLst>
        </xdr:cNvPr>
        <xdr:cNvSpPr/>
      </xdr:nvSpPr>
      <xdr:spPr>
        <a:xfrm>
          <a:off x="12692063" y="23812"/>
          <a:ext cx="1865137" cy="219724"/>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 al Índice</a:t>
          </a:r>
          <a:endParaRPr lang="es-CO" sz="1400" b="1">
            <a:solidFill>
              <a:schemeClr val="accent5">
                <a:lumMod val="75000"/>
              </a:schemeClr>
            </a:solidFill>
            <a:latin typeface="Gill Sans MT" pitchFamily="34" charset="0"/>
          </a:endParaRPr>
        </a:p>
      </xdr:txBody>
    </xdr:sp>
    <xdr:clientData/>
  </xdr:twoCellAnchor>
  <xdr:oneCellAnchor>
    <xdr:from>
      <xdr:col>47</xdr:col>
      <xdr:colOff>605118</xdr:colOff>
      <xdr:row>59</xdr:row>
      <xdr:rowOff>0</xdr:rowOff>
    </xdr:from>
    <xdr:ext cx="184731" cy="264560"/>
    <xdr:sp macro="" textlink="">
      <xdr:nvSpPr>
        <xdr:cNvPr id="13" name="4 CuadroTexto">
          <a:extLst>
            <a:ext uri="{FF2B5EF4-FFF2-40B4-BE49-F238E27FC236}">
              <a16:creationId xmlns:a16="http://schemas.microsoft.com/office/drawing/2014/main" id="{00000000-0008-0000-0A00-00000D000000}"/>
            </a:ext>
          </a:extLst>
        </xdr:cNvPr>
        <xdr:cNvSpPr txBox="1"/>
      </xdr:nvSpPr>
      <xdr:spPr>
        <a:xfrm>
          <a:off x="15835593" y="2058912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42</xdr:col>
      <xdr:colOff>49327</xdr:colOff>
      <xdr:row>20</xdr:row>
      <xdr:rowOff>56129</xdr:rowOff>
    </xdr:from>
    <xdr:to>
      <xdr:col>46</xdr:col>
      <xdr:colOff>267041</xdr:colOff>
      <xdr:row>22</xdr:row>
      <xdr:rowOff>110558</xdr:rowOff>
    </xdr:to>
    <xdr:sp macro="" textlink="">
      <xdr:nvSpPr>
        <xdr:cNvPr id="15" name="7 Rectángulo redondeado">
          <a:hlinkClick xmlns:r="http://schemas.openxmlformats.org/officeDocument/2006/relationships" r:id="rId4" tooltip="IR"/>
          <a:extLst>
            <a:ext uri="{FF2B5EF4-FFF2-40B4-BE49-F238E27FC236}">
              <a16:creationId xmlns:a16="http://schemas.microsoft.com/office/drawing/2014/main" id="{00000000-0008-0000-0A00-00000F000000}"/>
            </a:ext>
          </a:extLst>
        </xdr:cNvPr>
        <xdr:cNvSpPr/>
      </xdr:nvSpPr>
      <xdr:spPr>
        <a:xfrm>
          <a:off x="10919733" y="4437629"/>
          <a:ext cx="1217839" cy="459242"/>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b="1">
              <a:solidFill>
                <a:schemeClr val="accent5">
                  <a:lumMod val="75000"/>
                </a:schemeClr>
              </a:solidFill>
              <a:latin typeface="+mn-lt"/>
            </a:rPr>
            <a:t>Consultar Codigo de Ocupación</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66675</xdr:colOff>
      <xdr:row>0</xdr:row>
      <xdr:rowOff>0</xdr:rowOff>
    </xdr:from>
    <xdr:to>
      <xdr:col>10</xdr:col>
      <xdr:colOff>209550</xdr:colOff>
      <xdr:row>1</xdr:row>
      <xdr:rowOff>0</xdr:rowOff>
    </xdr:to>
    <xdr:sp macro="" textlink="">
      <xdr:nvSpPr>
        <xdr:cNvPr id="2" name="2 Rectángulo redondeado">
          <a:hlinkClick xmlns:r="http://schemas.openxmlformats.org/officeDocument/2006/relationships" r:id="rId1"/>
          <a:extLst>
            <a:ext uri="{FF2B5EF4-FFF2-40B4-BE49-F238E27FC236}">
              <a16:creationId xmlns:a16="http://schemas.microsoft.com/office/drawing/2014/main" id="{00000000-0008-0000-0B00-000002000000}"/>
            </a:ext>
          </a:extLst>
        </xdr:cNvPr>
        <xdr:cNvSpPr/>
      </xdr:nvSpPr>
      <xdr:spPr>
        <a:xfrm>
          <a:off x="6343650" y="0"/>
          <a:ext cx="1590675" cy="428625"/>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a:t>
          </a:r>
          <a:r>
            <a:rPr lang="es-CO" sz="1200" b="1" baseline="0">
              <a:solidFill>
                <a:schemeClr val="accent5">
                  <a:lumMod val="75000"/>
                </a:schemeClr>
              </a:solidFill>
              <a:latin typeface="Gill Sans MT" pitchFamily="34" charset="0"/>
            </a:rPr>
            <a:t> </a:t>
          </a:r>
          <a:r>
            <a:rPr lang="es-CO" sz="1200" b="1">
              <a:solidFill>
                <a:schemeClr val="accent5">
                  <a:lumMod val="75000"/>
                </a:schemeClr>
              </a:solidFill>
              <a:latin typeface="Gill Sans MT" pitchFamily="34" charset="0"/>
            </a:rPr>
            <a:t>al Índice</a:t>
          </a:r>
          <a:endParaRPr lang="es-CO" sz="1400" b="1">
            <a:solidFill>
              <a:schemeClr val="accent5">
                <a:lumMod val="75000"/>
              </a:schemeClr>
            </a:solidFill>
            <a:latin typeface="Gill Sans MT" pitchFamily="34"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3</xdr:col>
      <xdr:colOff>142875</xdr:colOff>
      <xdr:row>0</xdr:row>
      <xdr:rowOff>47625</xdr:rowOff>
    </xdr:from>
    <xdr:to>
      <xdr:col>5</xdr:col>
      <xdr:colOff>678657</xdr:colOff>
      <xdr:row>0</xdr:row>
      <xdr:rowOff>321468</xdr:rowOff>
    </xdr:to>
    <xdr:sp macro="" textlink="">
      <xdr:nvSpPr>
        <xdr:cNvPr id="2" name="CuadroTexto 1">
          <a:hlinkClick xmlns:r="http://schemas.openxmlformats.org/officeDocument/2006/relationships" r:id="rId1" tooltip="IR"/>
          <a:extLst>
            <a:ext uri="{FF2B5EF4-FFF2-40B4-BE49-F238E27FC236}">
              <a16:creationId xmlns:a16="http://schemas.microsoft.com/office/drawing/2014/main" id="{00000000-0008-0000-0D00-000002000000}"/>
            </a:ext>
          </a:extLst>
        </xdr:cNvPr>
        <xdr:cNvSpPr txBox="1"/>
      </xdr:nvSpPr>
      <xdr:spPr>
        <a:xfrm>
          <a:off x="10429875" y="47625"/>
          <a:ext cx="2059782" cy="273843"/>
        </a:xfrm>
        <a:prstGeom prst="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wrap="square" rtlCol="0" anchor="ctr"/>
        <a:lstStyle/>
        <a:p>
          <a:pPr algn="ctr"/>
          <a:r>
            <a:rPr lang="es-CO" sz="1100"/>
            <a:t>Regresar</a:t>
          </a:r>
          <a:r>
            <a:rPr lang="es-CO" sz="1100" baseline="0"/>
            <a:t> al formulario</a:t>
          </a:r>
          <a:endParaRPr lang="es-CO"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17</xdr:col>
      <xdr:colOff>161925</xdr:colOff>
      <xdr:row>23</xdr:row>
      <xdr:rowOff>152400</xdr:rowOff>
    </xdr:from>
    <xdr:ext cx="184731" cy="264560"/>
    <xdr:sp macro="" textlink="">
      <xdr:nvSpPr>
        <xdr:cNvPr id="3" name="2 CuadroTexto">
          <a:extLst>
            <a:ext uri="{FF2B5EF4-FFF2-40B4-BE49-F238E27FC236}">
              <a16:creationId xmlns:a16="http://schemas.microsoft.com/office/drawing/2014/main" id="{00000000-0008-0000-0200-000003000000}"/>
            </a:ext>
          </a:extLst>
        </xdr:cNvPr>
        <xdr:cNvSpPr txBox="1"/>
      </xdr:nvSpPr>
      <xdr:spPr>
        <a:xfrm>
          <a:off x="6648450" y="352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3</xdr:col>
      <xdr:colOff>32349</xdr:colOff>
      <xdr:row>25</xdr:row>
      <xdr:rowOff>17972</xdr:rowOff>
    </xdr:from>
    <xdr:to>
      <xdr:col>5</xdr:col>
      <xdr:colOff>316301</xdr:colOff>
      <xdr:row>26</xdr:row>
      <xdr:rowOff>283951</xdr:rowOff>
    </xdr:to>
    <xdr:sp macro="" textlink="">
      <xdr:nvSpPr>
        <xdr:cNvPr id="8" name="7 Rectángulo redondeado">
          <a:hlinkClick xmlns:r="http://schemas.openxmlformats.org/officeDocument/2006/relationships" r:id="rId1"/>
          <a:extLst>
            <a:ext uri="{FF2B5EF4-FFF2-40B4-BE49-F238E27FC236}">
              <a16:creationId xmlns:a16="http://schemas.microsoft.com/office/drawing/2014/main" id="{00000000-0008-0000-0200-000008000000}"/>
            </a:ext>
          </a:extLst>
        </xdr:cNvPr>
        <xdr:cNvSpPr/>
      </xdr:nvSpPr>
      <xdr:spPr>
        <a:xfrm>
          <a:off x="373811" y="3996906"/>
          <a:ext cx="1408981" cy="456479"/>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CO" sz="1000" b="1">
              <a:solidFill>
                <a:schemeClr val="accent5">
                  <a:lumMod val="75000"/>
                </a:schemeClr>
              </a:solidFill>
              <a:latin typeface="+mn-lt"/>
            </a:rPr>
            <a:t>1.</a:t>
          </a:r>
          <a:r>
            <a:rPr lang="es-CO" sz="1000" b="1" baseline="0">
              <a:solidFill>
                <a:schemeClr val="accent5">
                  <a:lumMod val="75000"/>
                </a:schemeClr>
              </a:solidFill>
              <a:latin typeface="+mn-lt"/>
            </a:rPr>
            <a:t> C</a:t>
          </a:r>
          <a:r>
            <a:rPr lang="es-CO" sz="1000" b="1">
              <a:solidFill>
                <a:schemeClr val="accent5">
                  <a:lumMod val="75000"/>
                </a:schemeClr>
              </a:solidFill>
              <a:latin typeface="+mn-lt"/>
            </a:rPr>
            <a:t>ódigo de</a:t>
          </a:r>
          <a:r>
            <a:rPr lang="es-CO" sz="1000" b="1" baseline="0">
              <a:solidFill>
                <a:schemeClr val="accent5">
                  <a:lumMod val="75000"/>
                </a:schemeClr>
              </a:solidFill>
              <a:latin typeface="+mn-lt"/>
            </a:rPr>
            <a:t> actividad económica principal</a:t>
          </a:r>
          <a:endParaRPr lang="es-CO" sz="1000" b="1">
            <a:solidFill>
              <a:schemeClr val="accent5">
                <a:lumMod val="75000"/>
              </a:schemeClr>
            </a:solidFill>
            <a:latin typeface="+mn-lt"/>
          </a:endParaRPr>
        </a:p>
      </xdr:txBody>
    </xdr:sp>
    <xdr:clientData/>
  </xdr:twoCellAnchor>
  <xdr:twoCellAnchor>
    <xdr:from>
      <xdr:col>44</xdr:col>
      <xdr:colOff>394607</xdr:colOff>
      <xdr:row>1</xdr:row>
      <xdr:rowOff>0</xdr:rowOff>
    </xdr:from>
    <xdr:to>
      <xdr:col>49</xdr:col>
      <xdr:colOff>112939</xdr:colOff>
      <xdr:row>2</xdr:row>
      <xdr:rowOff>0</xdr:rowOff>
    </xdr:to>
    <xdr:sp macro="" textlink="">
      <xdr:nvSpPr>
        <xdr:cNvPr id="10" name="9 Rectángulo redondeado">
          <a:hlinkClick xmlns:r="http://schemas.openxmlformats.org/officeDocument/2006/relationships" r:id="rId2"/>
          <a:extLst>
            <a:ext uri="{FF2B5EF4-FFF2-40B4-BE49-F238E27FC236}">
              <a16:creationId xmlns:a16="http://schemas.microsoft.com/office/drawing/2014/main" id="{00000000-0008-0000-0200-00000A000000}"/>
            </a:ext>
          </a:extLst>
        </xdr:cNvPr>
        <xdr:cNvSpPr/>
      </xdr:nvSpPr>
      <xdr:spPr>
        <a:xfrm>
          <a:off x="15280821" y="163286"/>
          <a:ext cx="1800225" cy="314325"/>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 al Índice</a:t>
          </a:r>
          <a:endParaRPr lang="es-CO" sz="1400" b="1">
            <a:solidFill>
              <a:schemeClr val="accent5">
                <a:lumMod val="75000"/>
              </a:schemeClr>
            </a:solidFill>
            <a:latin typeface="Gill Sans MT" pitchFamily="34" charset="0"/>
          </a:endParaRPr>
        </a:p>
      </xdr:txBody>
    </xdr:sp>
    <xdr:clientData/>
  </xdr:twoCellAnchor>
  <xdr:oneCellAnchor>
    <xdr:from>
      <xdr:col>40</xdr:col>
      <xdr:colOff>605118</xdr:colOff>
      <xdr:row>40</xdr:row>
      <xdr:rowOff>862853</xdr:rowOff>
    </xdr:from>
    <xdr:ext cx="184731" cy="264560"/>
    <xdr:sp macro="" textlink="">
      <xdr:nvSpPr>
        <xdr:cNvPr id="11" name="10 CuadroTexto">
          <a:extLst>
            <a:ext uri="{FF2B5EF4-FFF2-40B4-BE49-F238E27FC236}">
              <a16:creationId xmlns:a16="http://schemas.microsoft.com/office/drawing/2014/main" id="{00000000-0008-0000-0200-00000B000000}"/>
            </a:ext>
          </a:extLst>
        </xdr:cNvPr>
        <xdr:cNvSpPr txBox="1"/>
      </xdr:nvSpPr>
      <xdr:spPr>
        <a:xfrm>
          <a:off x="14802971" y="809064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15</xdr:col>
      <xdr:colOff>32349</xdr:colOff>
      <xdr:row>28</xdr:row>
      <xdr:rowOff>17972</xdr:rowOff>
    </xdr:from>
    <xdr:to>
      <xdr:col>17</xdr:col>
      <xdr:colOff>316301</xdr:colOff>
      <xdr:row>29</xdr:row>
      <xdr:rowOff>283951</xdr:rowOff>
    </xdr:to>
    <xdr:sp macro="" textlink="">
      <xdr:nvSpPr>
        <xdr:cNvPr id="19" name="18 Rectángulo redondeado">
          <a:hlinkClick xmlns:r="http://schemas.openxmlformats.org/officeDocument/2006/relationships" r:id="rId1"/>
          <a:extLst>
            <a:ext uri="{FF2B5EF4-FFF2-40B4-BE49-F238E27FC236}">
              <a16:creationId xmlns:a16="http://schemas.microsoft.com/office/drawing/2014/main" id="{00000000-0008-0000-0200-000013000000}"/>
            </a:ext>
          </a:extLst>
        </xdr:cNvPr>
        <xdr:cNvSpPr/>
      </xdr:nvSpPr>
      <xdr:spPr>
        <a:xfrm>
          <a:off x="379731" y="4545148"/>
          <a:ext cx="1404541" cy="456479"/>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CO" sz="1000" b="1">
              <a:solidFill>
                <a:schemeClr val="accent5">
                  <a:lumMod val="75000"/>
                </a:schemeClr>
              </a:solidFill>
              <a:latin typeface="+mn-lt"/>
            </a:rPr>
            <a:t>3.</a:t>
          </a:r>
          <a:r>
            <a:rPr lang="es-CO" sz="1000" b="1" baseline="0">
              <a:solidFill>
                <a:schemeClr val="accent5">
                  <a:lumMod val="75000"/>
                </a:schemeClr>
              </a:solidFill>
              <a:latin typeface="+mn-lt"/>
            </a:rPr>
            <a:t> C</a:t>
          </a:r>
          <a:r>
            <a:rPr lang="es-CO" sz="1000" b="1">
              <a:solidFill>
                <a:schemeClr val="accent5">
                  <a:lumMod val="75000"/>
                </a:schemeClr>
              </a:solidFill>
              <a:latin typeface="+mn-lt"/>
            </a:rPr>
            <a:t>ódigo de</a:t>
          </a:r>
          <a:r>
            <a:rPr lang="es-CO" sz="1000" b="1" baseline="0">
              <a:solidFill>
                <a:schemeClr val="accent5">
                  <a:lumMod val="75000"/>
                </a:schemeClr>
              </a:solidFill>
              <a:latin typeface="+mn-lt"/>
            </a:rPr>
            <a:t> actividad económica principal</a:t>
          </a:r>
          <a:endParaRPr lang="es-CO" sz="1000" b="1">
            <a:solidFill>
              <a:schemeClr val="accent5">
                <a:lumMod val="75000"/>
              </a:schemeClr>
            </a:solidFill>
            <a:latin typeface="+mn-lt"/>
          </a:endParaRPr>
        </a:p>
      </xdr:txBody>
    </xdr:sp>
    <xdr:clientData/>
  </xdr:twoCellAnchor>
  <xdr:twoCellAnchor editAs="oneCell">
    <xdr:from>
      <xdr:col>2</xdr:col>
      <xdr:colOff>32900</xdr:colOff>
      <xdr:row>3</xdr:row>
      <xdr:rowOff>127605</xdr:rowOff>
    </xdr:from>
    <xdr:to>
      <xdr:col>6</xdr:col>
      <xdr:colOff>1284</xdr:colOff>
      <xdr:row>6</xdr:row>
      <xdr:rowOff>204106</xdr:rowOff>
    </xdr:to>
    <xdr:pic>
      <xdr:nvPicPr>
        <xdr:cNvPr id="6" name="Imagen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3"/>
        <a:stretch>
          <a:fillRect/>
        </a:stretch>
      </xdr:blipFill>
      <xdr:spPr>
        <a:xfrm>
          <a:off x="742945" y="699105"/>
          <a:ext cx="1527021" cy="786546"/>
        </a:xfrm>
        <a:prstGeom prst="rect">
          <a:avLst/>
        </a:prstGeom>
      </xdr:spPr>
    </xdr:pic>
    <xdr:clientData/>
  </xdr:twoCellAnchor>
  <xdr:twoCellAnchor editAs="oneCell">
    <xdr:from>
      <xdr:col>0</xdr:col>
      <xdr:colOff>132863</xdr:colOff>
      <xdr:row>3</xdr:row>
      <xdr:rowOff>136079</xdr:rowOff>
    </xdr:from>
    <xdr:to>
      <xdr:col>1</xdr:col>
      <xdr:colOff>358588</xdr:colOff>
      <xdr:row>35</xdr:row>
      <xdr:rowOff>163211</xdr:rowOff>
    </xdr:to>
    <xdr:pic>
      <xdr:nvPicPr>
        <xdr:cNvPr id="4" name="3 Imagen">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rot="16200000">
          <a:off x="-2714987" y="3544223"/>
          <a:ext cx="6145544" cy="44984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8</xdr:col>
      <xdr:colOff>66675</xdr:colOff>
      <xdr:row>0</xdr:row>
      <xdr:rowOff>0</xdr:rowOff>
    </xdr:from>
    <xdr:to>
      <xdr:col>10</xdr:col>
      <xdr:colOff>361309</xdr:colOff>
      <xdr:row>1</xdr:row>
      <xdr:rowOff>0</xdr:rowOff>
    </xdr:to>
    <xdr:sp macro="" textlink="">
      <xdr:nvSpPr>
        <xdr:cNvPr id="3" name="2 Rectángulo redondeado">
          <a:hlinkClick xmlns:r="http://schemas.openxmlformats.org/officeDocument/2006/relationships" r:id="rId1"/>
          <a:extLst>
            <a:ext uri="{FF2B5EF4-FFF2-40B4-BE49-F238E27FC236}">
              <a16:creationId xmlns:a16="http://schemas.microsoft.com/office/drawing/2014/main" id="{00000000-0008-0000-0300-000003000000}"/>
            </a:ext>
          </a:extLst>
        </xdr:cNvPr>
        <xdr:cNvSpPr/>
      </xdr:nvSpPr>
      <xdr:spPr>
        <a:xfrm>
          <a:off x="6562725" y="0"/>
          <a:ext cx="1818634" cy="314325"/>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a:t>
          </a:r>
          <a:r>
            <a:rPr lang="es-CO" sz="1200" b="1" baseline="0">
              <a:solidFill>
                <a:schemeClr val="accent5">
                  <a:lumMod val="75000"/>
                </a:schemeClr>
              </a:solidFill>
              <a:latin typeface="Gill Sans MT" pitchFamily="34" charset="0"/>
            </a:rPr>
            <a:t> </a:t>
          </a:r>
          <a:r>
            <a:rPr lang="es-CO" sz="1200" b="1">
              <a:solidFill>
                <a:schemeClr val="accent5">
                  <a:lumMod val="75000"/>
                </a:schemeClr>
              </a:solidFill>
              <a:latin typeface="Gill Sans MT" pitchFamily="34" charset="0"/>
            </a:rPr>
            <a:t>al Índice</a:t>
          </a:r>
          <a:endParaRPr lang="es-CO" sz="1400" b="1">
            <a:solidFill>
              <a:schemeClr val="accent5">
                <a:lumMod val="75000"/>
              </a:schemeClr>
            </a:solidFill>
            <a:latin typeface="Gill Sans MT"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9525</xdr:colOff>
      <xdr:row>4</xdr:row>
      <xdr:rowOff>38100</xdr:rowOff>
    </xdr:from>
    <xdr:to>
      <xdr:col>3</xdr:col>
      <xdr:colOff>1606817</xdr:colOff>
      <xdr:row>6</xdr:row>
      <xdr:rowOff>0</xdr:rowOff>
    </xdr:to>
    <xdr:pic>
      <xdr:nvPicPr>
        <xdr:cNvPr id="2" name="Picture 5">
          <a:extLst>
            <a:ext uri="{FF2B5EF4-FFF2-40B4-BE49-F238E27FC236}">
              <a16:creationId xmlns:a16="http://schemas.microsoft.com/office/drawing/2014/main" id="{00000000-0008-0000-04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9185" t="24908" r="19461" b="27771"/>
        <a:stretch/>
      </xdr:blipFill>
      <xdr:spPr bwMode="auto">
        <a:xfrm>
          <a:off x="133350" y="228600"/>
          <a:ext cx="1159329" cy="333375"/>
        </a:xfrm>
        <a:prstGeom prst="rect">
          <a:avLst/>
        </a:prstGeom>
        <a:noFill/>
        <a:ln>
          <a:noFill/>
        </a:ln>
      </xdr:spPr>
    </xdr:pic>
    <xdr:clientData/>
  </xdr:twoCellAnchor>
  <xdr:twoCellAnchor>
    <xdr:from>
      <xdr:col>18</xdr:col>
      <xdr:colOff>266700</xdr:colOff>
      <xdr:row>0</xdr:row>
      <xdr:rowOff>123825</xdr:rowOff>
    </xdr:from>
    <xdr:to>
      <xdr:col>21</xdr:col>
      <xdr:colOff>437509</xdr:colOff>
      <xdr:row>2</xdr:row>
      <xdr:rowOff>19050</xdr:rowOff>
    </xdr:to>
    <xdr:sp macro="" textlink="">
      <xdr:nvSpPr>
        <xdr:cNvPr id="6" name="5 Rectángulo redondeado">
          <a:hlinkClick xmlns:r="http://schemas.openxmlformats.org/officeDocument/2006/relationships" r:id="rId2"/>
          <a:extLst>
            <a:ext uri="{FF2B5EF4-FFF2-40B4-BE49-F238E27FC236}">
              <a16:creationId xmlns:a16="http://schemas.microsoft.com/office/drawing/2014/main" id="{00000000-0008-0000-0400-000006000000}"/>
            </a:ext>
          </a:extLst>
        </xdr:cNvPr>
        <xdr:cNvSpPr/>
      </xdr:nvSpPr>
      <xdr:spPr>
        <a:xfrm>
          <a:off x="14316075" y="123825"/>
          <a:ext cx="1818634" cy="314325"/>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a:t>
          </a:r>
          <a:r>
            <a:rPr lang="es-CO" sz="1200" b="1" baseline="0">
              <a:solidFill>
                <a:schemeClr val="accent5">
                  <a:lumMod val="75000"/>
                </a:schemeClr>
              </a:solidFill>
              <a:latin typeface="Gill Sans MT" pitchFamily="34" charset="0"/>
            </a:rPr>
            <a:t> </a:t>
          </a:r>
          <a:r>
            <a:rPr lang="es-CO" sz="1200" b="1">
              <a:solidFill>
                <a:schemeClr val="accent5">
                  <a:lumMod val="75000"/>
                </a:schemeClr>
              </a:solidFill>
              <a:latin typeface="Gill Sans MT" pitchFamily="34" charset="0"/>
            </a:rPr>
            <a:t>al Índice</a:t>
          </a:r>
          <a:endParaRPr lang="es-CO" sz="1400" b="1">
            <a:solidFill>
              <a:schemeClr val="accent5">
                <a:lumMod val="75000"/>
              </a:schemeClr>
            </a:solidFill>
            <a:latin typeface="Gill Sans MT" pitchFamily="34" charset="0"/>
          </a:endParaRPr>
        </a:p>
      </xdr:txBody>
    </xdr:sp>
    <xdr:clientData/>
  </xdr:twoCellAnchor>
  <xdr:twoCellAnchor>
    <xdr:from>
      <xdr:col>10</xdr:col>
      <xdr:colOff>47625</xdr:colOff>
      <xdr:row>21</xdr:row>
      <xdr:rowOff>9526</xdr:rowOff>
    </xdr:from>
    <xdr:to>
      <xdr:col>11</xdr:col>
      <xdr:colOff>1125513</xdr:colOff>
      <xdr:row>22</xdr:row>
      <xdr:rowOff>277186</xdr:rowOff>
    </xdr:to>
    <xdr:sp macro="" textlink="">
      <xdr:nvSpPr>
        <xdr:cNvPr id="4" name="3 Rectángulo redondeado">
          <a:hlinkClick xmlns:r="http://schemas.openxmlformats.org/officeDocument/2006/relationships" r:id="rId3"/>
          <a:extLst>
            <a:ext uri="{FF2B5EF4-FFF2-40B4-BE49-F238E27FC236}">
              <a16:creationId xmlns:a16="http://schemas.microsoft.com/office/drawing/2014/main" id="{00000000-0008-0000-0400-000004000000}"/>
            </a:ext>
          </a:extLst>
        </xdr:cNvPr>
        <xdr:cNvSpPr/>
      </xdr:nvSpPr>
      <xdr:spPr>
        <a:xfrm>
          <a:off x="8010525" y="3371851"/>
          <a:ext cx="1954188" cy="553410"/>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b="1" baseline="0">
              <a:solidFill>
                <a:schemeClr val="accent5">
                  <a:lumMod val="75000"/>
                </a:schemeClr>
              </a:solidFill>
              <a:latin typeface="+mn-lt"/>
            </a:rPr>
            <a:t>C</a:t>
          </a:r>
          <a:r>
            <a:rPr lang="es-CO" sz="1000" b="1">
              <a:solidFill>
                <a:schemeClr val="accent5">
                  <a:lumMod val="75000"/>
                </a:schemeClr>
              </a:solidFill>
              <a:latin typeface="+mn-lt"/>
            </a:rPr>
            <a:t>ódigo de</a:t>
          </a:r>
          <a:r>
            <a:rPr lang="es-CO" sz="1000" b="1" baseline="0">
              <a:solidFill>
                <a:schemeClr val="accent5">
                  <a:lumMod val="75000"/>
                </a:schemeClr>
              </a:solidFill>
              <a:latin typeface="+mn-lt"/>
            </a:rPr>
            <a:t> actividad económica</a:t>
          </a:r>
        </a:p>
      </xdr:txBody>
    </xdr:sp>
    <xdr:clientData/>
  </xdr:twoCellAnchor>
  <xdr:twoCellAnchor>
    <xdr:from>
      <xdr:col>35</xdr:col>
      <xdr:colOff>11206</xdr:colOff>
      <xdr:row>36</xdr:row>
      <xdr:rowOff>9526</xdr:rowOff>
    </xdr:from>
    <xdr:to>
      <xdr:col>36</xdr:col>
      <xdr:colOff>30138</xdr:colOff>
      <xdr:row>37</xdr:row>
      <xdr:rowOff>123825</xdr:rowOff>
    </xdr:to>
    <xdr:sp macro="" textlink="">
      <xdr:nvSpPr>
        <xdr:cNvPr id="5" name="4 Rectángulo redondeado">
          <a:hlinkClick xmlns:r="http://schemas.openxmlformats.org/officeDocument/2006/relationships" r:id="rId3"/>
          <a:extLst>
            <a:ext uri="{FF2B5EF4-FFF2-40B4-BE49-F238E27FC236}">
              <a16:creationId xmlns:a16="http://schemas.microsoft.com/office/drawing/2014/main" id="{00000000-0008-0000-0400-000005000000}"/>
            </a:ext>
          </a:extLst>
        </xdr:cNvPr>
        <xdr:cNvSpPr/>
      </xdr:nvSpPr>
      <xdr:spPr>
        <a:xfrm>
          <a:off x="39142147" y="6262408"/>
          <a:ext cx="1912726" cy="484093"/>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b="1" baseline="0">
              <a:solidFill>
                <a:schemeClr val="accent5">
                  <a:lumMod val="75000"/>
                </a:schemeClr>
              </a:solidFill>
              <a:latin typeface="+mn-lt"/>
            </a:rPr>
            <a:t>C</a:t>
          </a:r>
          <a:r>
            <a:rPr lang="es-CO" sz="1000" b="1">
              <a:solidFill>
                <a:schemeClr val="accent5">
                  <a:lumMod val="75000"/>
                </a:schemeClr>
              </a:solidFill>
              <a:latin typeface="+mn-lt"/>
            </a:rPr>
            <a:t>ódigo de</a:t>
          </a:r>
          <a:r>
            <a:rPr lang="es-CO" sz="1000" b="1" baseline="0">
              <a:solidFill>
                <a:schemeClr val="accent5">
                  <a:lumMod val="75000"/>
                </a:schemeClr>
              </a:solidFill>
              <a:latin typeface="+mn-lt"/>
            </a:rPr>
            <a:t> Actividad Económica Decreto 768/2022</a:t>
          </a:r>
        </a:p>
      </xdr:txBody>
    </xdr:sp>
    <xdr:clientData/>
  </xdr:twoCellAnchor>
  <xdr:twoCellAnchor editAs="oneCell">
    <xdr:from>
      <xdr:col>0</xdr:col>
      <xdr:colOff>76200</xdr:colOff>
      <xdr:row>7</xdr:row>
      <xdr:rowOff>101600</xdr:rowOff>
    </xdr:from>
    <xdr:to>
      <xdr:col>0</xdr:col>
      <xdr:colOff>677312</xdr:colOff>
      <xdr:row>36</xdr:row>
      <xdr:rowOff>48880</xdr:rowOff>
    </xdr:to>
    <xdr:pic>
      <xdr:nvPicPr>
        <xdr:cNvPr id="7" name="Imagen 6">
          <a:extLst>
            <a:ext uri="{FF2B5EF4-FFF2-40B4-BE49-F238E27FC236}">
              <a16:creationId xmlns:a16="http://schemas.microsoft.com/office/drawing/2014/main" id="{00000000-0008-0000-0400-000007000000}"/>
            </a:ext>
          </a:extLst>
        </xdr:cNvPr>
        <xdr:cNvPicPr>
          <a:picLocks noChangeAspect="1"/>
        </xdr:cNvPicPr>
      </xdr:nvPicPr>
      <xdr:blipFill>
        <a:blip xmlns:r="http://schemas.openxmlformats.org/officeDocument/2006/relationships" r:embed="rId4"/>
        <a:stretch>
          <a:fillRect/>
        </a:stretch>
      </xdr:blipFill>
      <xdr:spPr>
        <a:xfrm>
          <a:off x="76200" y="1524000"/>
          <a:ext cx="601112" cy="547290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9525</xdr:colOff>
      <xdr:row>4</xdr:row>
      <xdr:rowOff>38100</xdr:rowOff>
    </xdr:from>
    <xdr:to>
      <xdr:col>4</xdr:col>
      <xdr:colOff>146317</xdr:colOff>
      <xdr:row>5</xdr:row>
      <xdr:rowOff>357187</xdr:rowOff>
    </xdr:to>
    <xdr:pic>
      <xdr:nvPicPr>
        <xdr:cNvPr id="2" name="Picture 5">
          <a:extLst>
            <a:ext uri="{FF2B5EF4-FFF2-40B4-BE49-F238E27FC236}">
              <a16:creationId xmlns:a16="http://schemas.microsoft.com/office/drawing/2014/main" id="{00000000-0008-0000-05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9185" t="24908" r="19461" b="27771"/>
        <a:stretch/>
      </xdr:blipFill>
      <xdr:spPr bwMode="auto">
        <a:xfrm>
          <a:off x="1123950" y="790575"/>
          <a:ext cx="1594117" cy="381000"/>
        </a:xfrm>
        <a:prstGeom prst="rect">
          <a:avLst/>
        </a:prstGeom>
        <a:noFill/>
        <a:ln>
          <a:noFill/>
        </a:ln>
      </xdr:spPr>
    </xdr:pic>
    <xdr:clientData/>
  </xdr:twoCellAnchor>
  <xdr:twoCellAnchor>
    <xdr:from>
      <xdr:col>18</xdr:col>
      <xdr:colOff>266700</xdr:colOff>
      <xdr:row>0</xdr:row>
      <xdr:rowOff>123825</xdr:rowOff>
    </xdr:from>
    <xdr:to>
      <xdr:col>21</xdr:col>
      <xdr:colOff>437509</xdr:colOff>
      <xdr:row>2</xdr:row>
      <xdr:rowOff>19050</xdr:rowOff>
    </xdr:to>
    <xdr:sp macro="" textlink="">
      <xdr:nvSpPr>
        <xdr:cNvPr id="3" name="2 Rectángulo redondeado">
          <a:hlinkClick xmlns:r="http://schemas.openxmlformats.org/officeDocument/2006/relationships" r:id="rId2"/>
          <a:extLst>
            <a:ext uri="{FF2B5EF4-FFF2-40B4-BE49-F238E27FC236}">
              <a16:creationId xmlns:a16="http://schemas.microsoft.com/office/drawing/2014/main" id="{00000000-0008-0000-0500-000003000000}"/>
            </a:ext>
          </a:extLst>
        </xdr:cNvPr>
        <xdr:cNvSpPr/>
      </xdr:nvSpPr>
      <xdr:spPr>
        <a:xfrm>
          <a:off x="16392525" y="123825"/>
          <a:ext cx="3342634" cy="314325"/>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a:t>
          </a:r>
          <a:r>
            <a:rPr lang="es-CO" sz="1200" b="1" baseline="0">
              <a:solidFill>
                <a:schemeClr val="accent5">
                  <a:lumMod val="75000"/>
                </a:schemeClr>
              </a:solidFill>
              <a:latin typeface="Gill Sans MT" pitchFamily="34" charset="0"/>
            </a:rPr>
            <a:t> </a:t>
          </a:r>
          <a:r>
            <a:rPr lang="es-CO" sz="1200" b="1">
              <a:solidFill>
                <a:schemeClr val="accent5">
                  <a:lumMod val="75000"/>
                </a:schemeClr>
              </a:solidFill>
              <a:latin typeface="Gill Sans MT" pitchFamily="34" charset="0"/>
            </a:rPr>
            <a:t>al Índice</a:t>
          </a:r>
          <a:endParaRPr lang="es-CO" sz="1400" b="1">
            <a:solidFill>
              <a:schemeClr val="accent5">
                <a:lumMod val="75000"/>
              </a:schemeClr>
            </a:solidFill>
            <a:latin typeface="Gill Sans MT" pitchFamily="34" charset="0"/>
          </a:endParaRPr>
        </a:p>
      </xdr:txBody>
    </xdr:sp>
    <xdr:clientData/>
  </xdr:twoCellAnchor>
  <xdr:twoCellAnchor>
    <xdr:from>
      <xdr:col>10</xdr:col>
      <xdr:colOff>47625</xdr:colOff>
      <xdr:row>21</xdr:row>
      <xdr:rowOff>9526</xdr:rowOff>
    </xdr:from>
    <xdr:to>
      <xdr:col>11</xdr:col>
      <xdr:colOff>1125513</xdr:colOff>
      <xdr:row>22</xdr:row>
      <xdr:rowOff>277186</xdr:rowOff>
    </xdr:to>
    <xdr:sp macro="" textlink="">
      <xdr:nvSpPr>
        <xdr:cNvPr id="4" name="3 Rectángulo redondeado">
          <a:hlinkClick xmlns:r="http://schemas.openxmlformats.org/officeDocument/2006/relationships" r:id="rId3"/>
          <a:extLst>
            <a:ext uri="{FF2B5EF4-FFF2-40B4-BE49-F238E27FC236}">
              <a16:creationId xmlns:a16="http://schemas.microsoft.com/office/drawing/2014/main" id="{00000000-0008-0000-0500-000004000000}"/>
            </a:ext>
          </a:extLst>
        </xdr:cNvPr>
        <xdr:cNvSpPr/>
      </xdr:nvSpPr>
      <xdr:spPr>
        <a:xfrm>
          <a:off x="8848725" y="3724276"/>
          <a:ext cx="1954188" cy="553410"/>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b="1" baseline="0">
              <a:solidFill>
                <a:schemeClr val="accent5">
                  <a:lumMod val="75000"/>
                </a:schemeClr>
              </a:solidFill>
              <a:latin typeface="+mn-lt"/>
            </a:rPr>
            <a:t>C</a:t>
          </a:r>
          <a:r>
            <a:rPr lang="es-CO" sz="1000" b="1">
              <a:solidFill>
                <a:schemeClr val="accent5">
                  <a:lumMod val="75000"/>
                </a:schemeClr>
              </a:solidFill>
              <a:latin typeface="+mn-lt"/>
            </a:rPr>
            <a:t>ódigo de</a:t>
          </a:r>
          <a:r>
            <a:rPr lang="es-CO" sz="1000" b="1" baseline="0">
              <a:solidFill>
                <a:schemeClr val="accent5">
                  <a:lumMod val="75000"/>
                </a:schemeClr>
              </a:solidFill>
              <a:latin typeface="+mn-lt"/>
            </a:rPr>
            <a:t> actividad económica</a:t>
          </a:r>
        </a:p>
      </xdr:txBody>
    </xdr:sp>
    <xdr:clientData/>
  </xdr:twoCellAnchor>
  <xdr:twoCellAnchor>
    <xdr:from>
      <xdr:col>35</xdr:col>
      <xdr:colOff>68035</xdr:colOff>
      <xdr:row>36</xdr:row>
      <xdr:rowOff>9526</xdr:rowOff>
    </xdr:from>
    <xdr:to>
      <xdr:col>36</xdr:col>
      <xdr:colOff>30138</xdr:colOff>
      <xdr:row>37</xdr:row>
      <xdr:rowOff>123825</xdr:rowOff>
    </xdr:to>
    <xdr:sp macro="" textlink="">
      <xdr:nvSpPr>
        <xdr:cNvPr id="5" name="4 Rectángulo redondeado">
          <a:hlinkClick xmlns:r="http://schemas.openxmlformats.org/officeDocument/2006/relationships" r:id="rId3"/>
          <a:extLst>
            <a:ext uri="{FF2B5EF4-FFF2-40B4-BE49-F238E27FC236}">
              <a16:creationId xmlns:a16="http://schemas.microsoft.com/office/drawing/2014/main" id="{00000000-0008-0000-0500-000005000000}"/>
            </a:ext>
          </a:extLst>
        </xdr:cNvPr>
        <xdr:cNvSpPr/>
      </xdr:nvSpPr>
      <xdr:spPr>
        <a:xfrm>
          <a:off x="41188821" y="6432097"/>
          <a:ext cx="1853496" cy="481692"/>
        </a:xfrm>
        <a:prstGeom prst="roundRect">
          <a:avLst/>
        </a:prstGeom>
        <a:solidFill>
          <a:srgbClr val="FFC000"/>
        </a:solidFill>
        <a:ln>
          <a:noFill/>
        </a:ln>
        <a:effectLst/>
        <a:scene3d>
          <a:camera prst="orthographicFront">
            <a:rot lat="0" lon="0" rev="0"/>
          </a:camera>
          <a:lightRig rig="chilly" dir="t">
            <a:rot lat="0" lon="0" rev="18480000"/>
          </a:lightRig>
        </a:scene3d>
        <a:sp3d prstMaterial="clear">
          <a:bevelT h="635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b="1" baseline="0">
              <a:solidFill>
                <a:schemeClr val="accent5">
                  <a:lumMod val="75000"/>
                </a:schemeClr>
              </a:solidFill>
              <a:latin typeface="+mn-lt"/>
            </a:rPr>
            <a:t>C</a:t>
          </a:r>
          <a:r>
            <a:rPr lang="es-CO" sz="1000" b="1">
              <a:solidFill>
                <a:schemeClr val="accent5">
                  <a:lumMod val="75000"/>
                </a:schemeClr>
              </a:solidFill>
              <a:latin typeface="+mn-lt"/>
            </a:rPr>
            <a:t>ódigo de</a:t>
          </a:r>
          <a:r>
            <a:rPr lang="es-CO" sz="1000" b="1" baseline="0">
              <a:solidFill>
                <a:schemeClr val="accent5">
                  <a:lumMod val="75000"/>
                </a:schemeClr>
              </a:solidFill>
              <a:latin typeface="+mn-lt"/>
            </a:rPr>
            <a:t> Actividad Económica Decreto 768/2022</a:t>
          </a:r>
        </a:p>
      </xdr:txBody>
    </xdr:sp>
    <xdr:clientData/>
  </xdr:twoCellAnchor>
  <xdr:twoCellAnchor editAs="oneCell">
    <xdr:from>
      <xdr:col>0</xdr:col>
      <xdr:colOff>76200</xdr:colOff>
      <xdr:row>7</xdr:row>
      <xdr:rowOff>101600</xdr:rowOff>
    </xdr:from>
    <xdr:to>
      <xdr:col>0</xdr:col>
      <xdr:colOff>677312</xdr:colOff>
      <xdr:row>36</xdr:row>
      <xdr:rowOff>67691</xdr:rowOff>
    </xdr:to>
    <xdr:pic>
      <xdr:nvPicPr>
        <xdr:cNvPr id="6" name="Imagen 6">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4"/>
        <a:stretch>
          <a:fillRect/>
        </a:stretch>
      </xdr:blipFill>
      <xdr:spPr>
        <a:xfrm>
          <a:off x="76200" y="1463675"/>
          <a:ext cx="601112" cy="503475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9</xdr:col>
      <xdr:colOff>100854</xdr:colOff>
      <xdr:row>0</xdr:row>
      <xdr:rowOff>0</xdr:rowOff>
    </xdr:from>
    <xdr:to>
      <xdr:col>11</xdr:col>
      <xdr:colOff>395488</xdr:colOff>
      <xdr:row>0</xdr:row>
      <xdr:rowOff>314325</xdr:rowOff>
    </xdr:to>
    <xdr:sp macro="" textlink="">
      <xdr:nvSpPr>
        <xdr:cNvPr id="3" name="2 Rectángulo redondeado">
          <a:hlinkClick xmlns:r="http://schemas.openxmlformats.org/officeDocument/2006/relationships" r:id="rId1"/>
          <a:extLst>
            <a:ext uri="{FF2B5EF4-FFF2-40B4-BE49-F238E27FC236}">
              <a16:creationId xmlns:a16="http://schemas.microsoft.com/office/drawing/2014/main" id="{00000000-0008-0000-0600-000003000000}"/>
            </a:ext>
          </a:extLst>
        </xdr:cNvPr>
        <xdr:cNvSpPr/>
      </xdr:nvSpPr>
      <xdr:spPr>
        <a:xfrm>
          <a:off x="6813178" y="0"/>
          <a:ext cx="1818634" cy="314325"/>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a:t>
          </a:r>
          <a:r>
            <a:rPr lang="es-CO" sz="1200" b="1" baseline="0">
              <a:solidFill>
                <a:schemeClr val="accent5">
                  <a:lumMod val="75000"/>
                </a:schemeClr>
              </a:solidFill>
              <a:latin typeface="Gill Sans MT" pitchFamily="34" charset="0"/>
            </a:rPr>
            <a:t> </a:t>
          </a:r>
          <a:r>
            <a:rPr lang="es-CO" sz="1200" b="1">
              <a:solidFill>
                <a:schemeClr val="accent5">
                  <a:lumMod val="75000"/>
                </a:schemeClr>
              </a:solidFill>
              <a:latin typeface="Gill Sans MT" pitchFamily="34" charset="0"/>
            </a:rPr>
            <a:t>al Índice</a:t>
          </a:r>
          <a:endParaRPr lang="es-CO" sz="1400" b="1">
            <a:solidFill>
              <a:schemeClr val="accent5">
                <a:lumMod val="75000"/>
              </a:schemeClr>
            </a:solidFill>
            <a:latin typeface="Gill Sans MT"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85725</xdr:colOff>
      <xdr:row>1</xdr:row>
      <xdr:rowOff>9525</xdr:rowOff>
    </xdr:from>
    <xdr:to>
      <xdr:col>3</xdr:col>
      <xdr:colOff>390525</xdr:colOff>
      <xdr:row>2</xdr:row>
      <xdr:rowOff>0</xdr:rowOff>
    </xdr:to>
    <xdr:pic>
      <xdr:nvPicPr>
        <xdr:cNvPr id="2" name="2 Imagen" descr="logo-colmena-horizontal">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04775"/>
          <a:ext cx="2447925"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18</xdr:col>
      <xdr:colOff>0</xdr:colOff>
      <xdr:row>1</xdr:row>
      <xdr:rowOff>0</xdr:rowOff>
    </xdr:from>
    <xdr:to>
      <xdr:col>20</xdr:col>
      <xdr:colOff>14487</xdr:colOff>
      <xdr:row>1</xdr:row>
      <xdr:rowOff>425824</xdr:rowOff>
    </xdr:to>
    <xdr:sp macro="" textlink="">
      <xdr:nvSpPr>
        <xdr:cNvPr id="3" name="2 Rectángulo redondeado">
          <a:hlinkClick xmlns:r="http://schemas.openxmlformats.org/officeDocument/2006/relationships" r:id="rId2"/>
          <a:extLst>
            <a:ext uri="{FF2B5EF4-FFF2-40B4-BE49-F238E27FC236}">
              <a16:creationId xmlns:a16="http://schemas.microsoft.com/office/drawing/2014/main" id="{00000000-0008-0000-0700-000003000000}"/>
            </a:ext>
          </a:extLst>
        </xdr:cNvPr>
        <xdr:cNvSpPr/>
      </xdr:nvSpPr>
      <xdr:spPr>
        <a:xfrm>
          <a:off x="18937941" y="100853"/>
          <a:ext cx="1751399" cy="425824"/>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a:t>
          </a:r>
          <a:r>
            <a:rPr lang="es-CO" sz="1200" b="1" baseline="0">
              <a:solidFill>
                <a:schemeClr val="accent5">
                  <a:lumMod val="75000"/>
                </a:schemeClr>
              </a:solidFill>
              <a:latin typeface="Gill Sans MT" pitchFamily="34" charset="0"/>
            </a:rPr>
            <a:t> </a:t>
          </a:r>
          <a:r>
            <a:rPr lang="es-CO" sz="1200" b="1">
              <a:solidFill>
                <a:schemeClr val="accent5">
                  <a:lumMod val="75000"/>
                </a:schemeClr>
              </a:solidFill>
              <a:latin typeface="Gill Sans MT" pitchFamily="34" charset="0"/>
            </a:rPr>
            <a:t>al Índice</a:t>
          </a:r>
          <a:endParaRPr lang="es-CO" sz="1400" b="1">
            <a:solidFill>
              <a:schemeClr val="accent5">
                <a:lumMod val="75000"/>
              </a:schemeClr>
            </a:solidFill>
            <a:latin typeface="Gill Sans MT"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18</xdr:col>
      <xdr:colOff>0</xdr:colOff>
      <xdr:row>0</xdr:row>
      <xdr:rowOff>136072</xdr:rowOff>
    </xdr:from>
    <xdr:to>
      <xdr:col>22</xdr:col>
      <xdr:colOff>698046</xdr:colOff>
      <xdr:row>2</xdr:row>
      <xdr:rowOff>69397</xdr:rowOff>
    </xdr:to>
    <xdr:sp macro="" textlink="">
      <xdr:nvSpPr>
        <xdr:cNvPr id="3" name="2 Rectángulo redondeado">
          <a:hlinkClick xmlns:r="http://schemas.openxmlformats.org/officeDocument/2006/relationships" r:id="rId1"/>
          <a:extLst>
            <a:ext uri="{FF2B5EF4-FFF2-40B4-BE49-F238E27FC236}">
              <a16:creationId xmlns:a16="http://schemas.microsoft.com/office/drawing/2014/main" id="{00000000-0008-0000-0800-000003000000}"/>
            </a:ext>
          </a:extLst>
        </xdr:cNvPr>
        <xdr:cNvSpPr/>
      </xdr:nvSpPr>
      <xdr:spPr>
        <a:xfrm>
          <a:off x="8586107" y="136072"/>
          <a:ext cx="1800225" cy="314325"/>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a:t>
          </a:r>
          <a:r>
            <a:rPr lang="es-CO" sz="1200" b="1" baseline="0">
              <a:solidFill>
                <a:schemeClr val="accent5">
                  <a:lumMod val="75000"/>
                </a:schemeClr>
              </a:solidFill>
              <a:latin typeface="Gill Sans MT" pitchFamily="34" charset="0"/>
            </a:rPr>
            <a:t> </a:t>
          </a:r>
          <a:r>
            <a:rPr lang="es-CO" sz="1200" b="1">
              <a:solidFill>
                <a:schemeClr val="accent5">
                  <a:lumMod val="75000"/>
                </a:schemeClr>
              </a:solidFill>
              <a:latin typeface="Gill Sans MT" pitchFamily="34" charset="0"/>
            </a:rPr>
            <a:t>al Índice</a:t>
          </a:r>
          <a:endParaRPr lang="es-CO" sz="1400" b="1">
            <a:solidFill>
              <a:schemeClr val="accent5">
                <a:lumMod val="75000"/>
              </a:schemeClr>
            </a:solidFill>
            <a:latin typeface="Gill Sans MT"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4309462</xdr:colOff>
      <xdr:row>0</xdr:row>
      <xdr:rowOff>174412</xdr:rowOff>
    </xdr:from>
    <xdr:to>
      <xdr:col>5</xdr:col>
      <xdr:colOff>6109687</xdr:colOff>
      <xdr:row>2</xdr:row>
      <xdr:rowOff>43783</xdr:rowOff>
    </xdr:to>
    <xdr:sp macro="" textlink="">
      <xdr:nvSpPr>
        <xdr:cNvPr id="3" name="2 Rectángulo redondeado">
          <a:hlinkClick xmlns:r="http://schemas.openxmlformats.org/officeDocument/2006/relationships" r:id="rId1"/>
          <a:extLst>
            <a:ext uri="{FF2B5EF4-FFF2-40B4-BE49-F238E27FC236}">
              <a16:creationId xmlns:a16="http://schemas.microsoft.com/office/drawing/2014/main" id="{00000000-0008-0000-0900-000003000000}"/>
            </a:ext>
          </a:extLst>
        </xdr:cNvPr>
        <xdr:cNvSpPr/>
      </xdr:nvSpPr>
      <xdr:spPr>
        <a:xfrm>
          <a:off x="14786962" y="174412"/>
          <a:ext cx="1800225" cy="304800"/>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a:t>
          </a:r>
          <a:r>
            <a:rPr lang="es-CO" sz="1200" b="1" baseline="0">
              <a:solidFill>
                <a:schemeClr val="accent5">
                  <a:lumMod val="75000"/>
                </a:schemeClr>
              </a:solidFill>
              <a:latin typeface="Gill Sans MT" pitchFamily="34" charset="0"/>
            </a:rPr>
            <a:t> </a:t>
          </a:r>
          <a:r>
            <a:rPr lang="es-CO" sz="1200" b="1">
              <a:solidFill>
                <a:schemeClr val="accent5">
                  <a:lumMod val="75000"/>
                </a:schemeClr>
              </a:solidFill>
              <a:latin typeface="Gill Sans MT" pitchFamily="34" charset="0"/>
            </a:rPr>
            <a:t>al Índice</a:t>
          </a:r>
          <a:endParaRPr lang="es-CO" sz="1400" b="1">
            <a:solidFill>
              <a:schemeClr val="accent5">
                <a:lumMod val="75000"/>
              </a:schemeClr>
            </a:solidFill>
            <a:latin typeface="Gill Sans MT" pitchFamily="34" charset="0"/>
          </a:endParaRPr>
        </a:p>
      </xdr:txBody>
    </xdr:sp>
    <xdr:clientData/>
  </xdr:twoCellAnchor>
  <xdr:twoCellAnchor>
    <xdr:from>
      <xdr:col>5</xdr:col>
      <xdr:colOff>1894595</xdr:colOff>
      <xdr:row>0</xdr:row>
      <xdr:rowOff>157682</xdr:rowOff>
    </xdr:from>
    <xdr:to>
      <xdr:col>5</xdr:col>
      <xdr:colOff>4098234</xdr:colOff>
      <xdr:row>2</xdr:row>
      <xdr:rowOff>91007</xdr:rowOff>
    </xdr:to>
    <xdr:sp macro="" textlink="">
      <xdr:nvSpPr>
        <xdr:cNvPr id="4" name="3 Rectángulo redondeado">
          <a:hlinkClick xmlns:r="http://schemas.openxmlformats.org/officeDocument/2006/relationships" r:id="rId2"/>
          <a:extLst>
            <a:ext uri="{FF2B5EF4-FFF2-40B4-BE49-F238E27FC236}">
              <a16:creationId xmlns:a16="http://schemas.microsoft.com/office/drawing/2014/main" id="{00000000-0008-0000-0900-000004000000}"/>
            </a:ext>
          </a:extLst>
        </xdr:cNvPr>
        <xdr:cNvSpPr/>
      </xdr:nvSpPr>
      <xdr:spPr>
        <a:xfrm>
          <a:off x="12372095" y="157682"/>
          <a:ext cx="2203639" cy="368754"/>
        </a:xfrm>
        <a:prstGeom prst="roundRect">
          <a:avLst/>
        </a:prstGeom>
        <a:ln/>
      </xdr:spPr>
      <xdr:style>
        <a:lnRef idx="1">
          <a:schemeClr val="accent5"/>
        </a:lnRef>
        <a:fillRef idx="2">
          <a:schemeClr val="accent5"/>
        </a:fillRef>
        <a:effectRef idx="1">
          <a:schemeClr val="accent5"/>
        </a:effectRef>
        <a:fontRef idx="minor">
          <a:schemeClr val="dk1"/>
        </a:fontRef>
      </xdr:style>
      <xdr:txBody>
        <a:bodyPr vertOverflow="clip" horzOverflow="clip" rtlCol="0" anchor="ctr"/>
        <a:lstStyle/>
        <a:p>
          <a:pPr algn="ctr"/>
          <a:r>
            <a:rPr lang="es-CO" sz="1200" b="1">
              <a:solidFill>
                <a:schemeClr val="accent5">
                  <a:lumMod val="75000"/>
                </a:schemeClr>
              </a:solidFill>
              <a:latin typeface="Gill Sans MT" pitchFamily="34" charset="0"/>
            </a:rPr>
            <a:t>Regresar</a:t>
          </a:r>
          <a:r>
            <a:rPr lang="es-CO" sz="1200" b="1" baseline="0">
              <a:solidFill>
                <a:schemeClr val="accent5">
                  <a:lumMod val="75000"/>
                </a:schemeClr>
              </a:solidFill>
              <a:latin typeface="Gill Sans MT" pitchFamily="34" charset="0"/>
            </a:rPr>
            <a:t> </a:t>
          </a:r>
          <a:r>
            <a:rPr lang="es-CO" sz="1200" b="1">
              <a:solidFill>
                <a:schemeClr val="accent5">
                  <a:lumMod val="75000"/>
                </a:schemeClr>
              </a:solidFill>
              <a:latin typeface="Gill Sans MT" pitchFamily="34" charset="0"/>
            </a:rPr>
            <a:t>al formulario</a:t>
          </a:r>
          <a:endParaRPr lang="es-CO" sz="1400" b="1">
            <a:solidFill>
              <a:schemeClr val="accent5">
                <a:lumMod val="75000"/>
              </a:schemeClr>
            </a:solidFill>
            <a:latin typeface="Gill Sans MT"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m02jeve/AppData/Local/Microsoft/Windows/Temporary%20Internet%20Files/Content.IE5/BMXB8KCL/8e8aeadd-c8df-4582-8733-3788c6698d92_425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ice"/>
      <sheetName val="Formulario de Afiliación"/>
      <sheetName val="Instructivo Formulario Afili."/>
      <sheetName val="Sede 01 - Trabajadores"/>
      <sheetName val="Sede 02 - Trabajadores"/>
      <sheetName val="Instructivo Sedes"/>
      <sheetName val="INDEPENDIENTES 723"/>
      <sheetName val="Cód. Tipo de trabajador cotz"/>
      <sheetName val="Listado Actividades Economicas"/>
      <sheetName val="Código Actividad Económica"/>
      <sheetName val="subtipo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8">
          <cell r="A48">
            <v>1</v>
          </cell>
          <cell r="B48" t="str">
            <v>Dependiente.</v>
          </cell>
        </row>
        <row r="49">
          <cell r="A49">
            <v>2</v>
          </cell>
          <cell r="B49" t="str">
            <v>Servicio doméstico.</v>
          </cell>
        </row>
        <row r="50">
          <cell r="A50">
            <v>18</v>
          </cell>
          <cell r="B50" t="str">
            <v>Funcionarios públicos sin tope máximo de IBC.</v>
          </cell>
        </row>
        <row r="51">
          <cell r="A51">
            <v>19</v>
          </cell>
          <cell r="B51" t="str">
            <v>Aprendices en etapa productiva.</v>
          </cell>
        </row>
        <row r="52">
          <cell r="A52">
            <v>22</v>
          </cell>
          <cell r="B52" t="str">
            <v>Profesor de establecimiento particular.</v>
          </cell>
        </row>
        <row r="53">
          <cell r="A53">
            <v>23</v>
          </cell>
          <cell r="B53" t="str">
            <v>Estudiantes Decreto 055 de 2015</v>
          </cell>
        </row>
        <row r="54">
          <cell r="A54">
            <v>30</v>
          </cell>
          <cell r="B54" t="str">
            <v>Dependiente de entidades o universidades públicas de los regímenes Especial y de Excepción.</v>
          </cell>
        </row>
        <row r="55">
          <cell r="A55">
            <v>31</v>
          </cell>
          <cell r="B55" t="str">
            <v>Cooperados o de Precooperativas de trabajo asociado.</v>
          </cell>
        </row>
        <row r="56">
          <cell r="A56">
            <v>32</v>
          </cell>
          <cell r="B56" t="str">
            <v>Cotizante miembro de la carrera diplomática, consular de un país extranjero o funcionario de organismo multilateral.</v>
          </cell>
        </row>
        <row r="57">
          <cell r="A57">
            <v>44</v>
          </cell>
          <cell r="B57" t="str">
            <v>Cotizante dependiente de empleo de emergencia con duración mayor o igual a un mes.</v>
          </cell>
        </row>
        <row r="58">
          <cell r="A58">
            <v>45</v>
          </cell>
          <cell r="B58" t="str">
            <v>Cotizante dependiente de empleo de emergencia con duración menor a un mes.</v>
          </cell>
        </row>
        <row r="59">
          <cell r="A59">
            <v>47</v>
          </cell>
          <cell r="B59" t="str">
            <v>Trabajador dependiente de entidad beneficiaria del sistema general de participaciones – Aportes patronales.</v>
          </cell>
        </row>
        <row r="60">
          <cell r="A60">
            <v>51</v>
          </cell>
          <cell r="B60" t="str">
            <v>Trabajador de tiempo parcial.</v>
          </cell>
        </row>
        <row r="61">
          <cell r="A61">
            <v>55</v>
          </cell>
          <cell r="B61" t="str">
            <v>Afiliado partícipe – dependiente.</v>
          </cell>
        </row>
      </sheetData>
      <sheetData sheetId="8" refreshError="1"/>
      <sheetData sheetId="9" refreshError="1"/>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C000"/>
        </a:solidFill>
        <a:ln>
          <a:noFill/>
        </a:ln>
        <a:effectLst/>
        <a:scene3d>
          <a:camera prst="orthographicFront">
            <a:rot lat="0" lon="0" rev="0"/>
          </a:camera>
          <a:lightRig rig="chilly" dir="t">
            <a:rot lat="0" lon="0" rev="18480000"/>
          </a:lightRig>
        </a:scene3d>
        <a:sp3d prstMaterial="clear">
          <a:bevelT h="63500"/>
        </a:sp3d>
      </a:spPr>
      <a:bodyPr vertOverflow="clip" horzOverflow="clip" rtlCol="0" anchor="ctr"/>
      <a:lstStyle>
        <a:defPPr algn="ctr">
          <a:defRPr sz="1000" b="1" baseline="0">
            <a:solidFill>
              <a:schemeClr val="accent5">
                <a:lumMod val="75000"/>
              </a:schemeClr>
            </a:solidFill>
            <a:latin typeface="+mn-lt"/>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7.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rgb="FF0097AE"/>
  </sheetPr>
  <dimension ref="A1:X72"/>
  <sheetViews>
    <sheetView showGridLines="0" zoomScale="60" zoomScaleNormal="60" workbookViewId="0">
      <selection activeCell="B51" sqref="B51:U53"/>
    </sheetView>
  </sheetViews>
  <sheetFormatPr baseColWidth="10" defaultColWidth="11.42578125" defaultRowHeight="15"/>
  <cols>
    <col min="1" max="1" width="16" style="15" customWidth="1"/>
    <col min="2" max="2" width="11.42578125" style="15"/>
    <col min="3" max="3" width="2.7109375" style="15" customWidth="1"/>
    <col min="4" max="4" width="14.42578125" style="15" customWidth="1"/>
    <col min="5" max="8" width="11.42578125" style="15"/>
    <col min="9" max="9" width="14" style="15" customWidth="1"/>
    <col min="10" max="10" width="11.42578125" style="15"/>
    <col min="11" max="11" width="1.42578125" style="15" customWidth="1"/>
    <col min="12" max="12" width="15.7109375" style="15" customWidth="1"/>
    <col min="13" max="16384" width="11.42578125" style="15"/>
  </cols>
  <sheetData>
    <row r="1" spans="1:24" ht="10.5" customHeight="1">
      <c r="A1" s="224"/>
      <c r="B1" s="225"/>
      <c r="C1" s="225"/>
      <c r="D1" s="225"/>
      <c r="E1" s="226"/>
      <c r="F1" s="226"/>
      <c r="G1" s="226"/>
      <c r="H1" s="226"/>
      <c r="I1" s="226"/>
      <c r="J1" s="227"/>
      <c r="K1" s="227"/>
      <c r="L1" s="227"/>
      <c r="M1" s="228"/>
      <c r="N1" s="228"/>
      <c r="O1" s="228"/>
      <c r="P1" s="227"/>
      <c r="Q1" s="227"/>
      <c r="R1" s="227"/>
      <c r="S1" s="226"/>
      <c r="T1" s="226"/>
      <c r="U1" s="226"/>
      <c r="V1" s="225"/>
      <c r="W1" s="225"/>
      <c r="X1" s="225"/>
    </row>
    <row r="2" spans="1:24" ht="10.5" customHeight="1">
      <c r="A2" s="224"/>
      <c r="B2" s="225"/>
      <c r="C2" s="225"/>
      <c r="D2" s="225"/>
      <c r="E2" s="226"/>
      <c r="F2" s="226"/>
      <c r="G2" s="226"/>
      <c r="H2" s="226"/>
      <c r="I2" s="226"/>
      <c r="J2" s="227"/>
      <c r="K2" s="227"/>
      <c r="L2" s="227"/>
      <c r="M2" s="228"/>
      <c r="N2" s="228"/>
      <c r="O2" s="228"/>
      <c r="P2" s="227"/>
      <c r="Q2" s="227"/>
      <c r="R2" s="227"/>
      <c r="S2" s="226"/>
      <c r="T2" s="226"/>
      <c r="U2" s="226"/>
      <c r="V2" s="225"/>
      <c r="W2" s="225"/>
      <c r="X2" s="225"/>
    </row>
    <row r="3" spans="1:24" ht="10.5" customHeight="1">
      <c r="A3" s="224"/>
      <c r="B3" s="225"/>
      <c r="C3" s="225"/>
      <c r="D3" s="225"/>
      <c r="E3" s="226"/>
      <c r="F3" s="226"/>
      <c r="G3" s="226"/>
      <c r="H3" s="226"/>
      <c r="I3" s="226"/>
      <c r="J3" s="227"/>
      <c r="K3" s="227"/>
      <c r="L3" s="227"/>
      <c r="M3" s="228"/>
      <c r="N3" s="228"/>
      <c r="O3" s="228"/>
      <c r="P3" s="227"/>
      <c r="Q3" s="227"/>
      <c r="R3" s="227"/>
      <c r="S3" s="226"/>
      <c r="T3" s="226"/>
      <c r="U3" s="226"/>
      <c r="V3" s="225"/>
      <c r="W3" s="225"/>
      <c r="X3" s="225"/>
    </row>
    <row r="4" spans="1:24" ht="16.5" customHeight="1">
      <c r="A4" s="224"/>
      <c r="B4" s="225"/>
      <c r="C4" s="225"/>
      <c r="D4" s="225"/>
      <c r="E4" s="226"/>
      <c r="F4" s="226"/>
      <c r="G4" s="226"/>
      <c r="H4" s="226"/>
      <c r="I4" s="226"/>
      <c r="J4" s="227"/>
      <c r="K4" s="227"/>
      <c r="L4" s="227"/>
      <c r="M4" s="228"/>
      <c r="N4" s="228"/>
      <c r="O4" s="228"/>
      <c r="P4" s="227"/>
      <c r="Q4" s="227"/>
      <c r="R4" s="227"/>
      <c r="S4" s="226"/>
      <c r="T4" s="226"/>
      <c r="U4" s="226"/>
      <c r="V4" s="225"/>
      <c r="W4" s="225"/>
      <c r="X4" s="225"/>
    </row>
    <row r="5" spans="1:24" ht="10.5" customHeight="1">
      <c r="A5" s="224"/>
      <c r="B5" s="225"/>
      <c r="C5" s="225"/>
      <c r="D5" s="225"/>
      <c r="E5" s="226"/>
      <c r="F5" s="226"/>
      <c r="G5" s="226"/>
      <c r="H5" s="226"/>
      <c r="I5" s="226"/>
      <c r="J5" s="227"/>
      <c r="K5" s="227"/>
      <c r="L5" s="227"/>
      <c r="M5" s="228"/>
      <c r="N5" s="228"/>
      <c r="O5" s="228"/>
      <c r="P5" s="227"/>
      <c r="Q5" s="227"/>
      <c r="R5" s="227"/>
      <c r="S5" s="226"/>
      <c r="T5" s="226"/>
      <c r="U5" s="226"/>
      <c r="V5" s="225"/>
      <c r="W5" s="225"/>
      <c r="X5" s="225"/>
    </row>
    <row r="6" spans="1:24" ht="21" customHeight="1">
      <c r="A6" s="224"/>
      <c r="B6" s="225"/>
      <c r="C6" s="225"/>
      <c r="D6" s="225"/>
      <c r="E6" s="226"/>
      <c r="F6" s="226"/>
      <c r="G6" s="226"/>
      <c r="H6" s="226"/>
      <c r="I6" s="226"/>
      <c r="J6" s="227"/>
      <c r="K6" s="227"/>
      <c r="L6" s="227"/>
      <c r="M6" s="228"/>
      <c r="N6" s="228"/>
      <c r="O6" s="228"/>
      <c r="P6" s="227"/>
      <c r="Q6" s="227"/>
      <c r="R6" s="227"/>
      <c r="S6" s="226"/>
      <c r="T6" s="226"/>
      <c r="U6" s="226"/>
      <c r="V6" s="225"/>
      <c r="W6" s="225"/>
      <c r="X6" s="225"/>
    </row>
    <row r="7" spans="1:24" ht="21" customHeight="1">
      <c r="A7" s="224"/>
      <c r="B7" s="225"/>
      <c r="C7" s="225"/>
      <c r="D7" s="225"/>
      <c r="E7" s="226"/>
      <c r="F7" s="226"/>
      <c r="G7" s="226"/>
      <c r="H7" s="226"/>
      <c r="I7" s="226"/>
      <c r="J7" s="227"/>
      <c r="K7" s="227"/>
      <c r="L7" s="227"/>
      <c r="M7" s="228"/>
      <c r="N7" s="228"/>
      <c r="O7" s="228"/>
      <c r="P7" s="227"/>
      <c r="Q7" s="227"/>
      <c r="R7" s="227"/>
      <c r="S7" s="226"/>
      <c r="T7" s="226"/>
      <c r="U7" s="226"/>
      <c r="V7" s="225"/>
      <c r="W7" s="225"/>
      <c r="X7" s="225"/>
    </row>
    <row r="8" spans="1:24" ht="11.25" customHeight="1">
      <c r="A8" s="224"/>
      <c r="B8" s="225"/>
      <c r="C8" s="225"/>
      <c r="D8" s="225"/>
      <c r="E8" s="226"/>
      <c r="F8" s="226"/>
      <c r="G8" s="226"/>
      <c r="H8" s="226"/>
      <c r="I8" s="226"/>
      <c r="J8" s="227"/>
      <c r="K8" s="227"/>
      <c r="L8" s="227"/>
      <c r="M8" s="228"/>
      <c r="N8" s="228"/>
      <c r="O8" s="228"/>
      <c r="P8" s="227"/>
      <c r="Q8" s="227"/>
      <c r="R8" s="227"/>
      <c r="S8" s="226"/>
      <c r="T8" s="226"/>
      <c r="U8" s="226"/>
      <c r="V8" s="225"/>
      <c r="W8" s="225"/>
      <c r="X8" s="225"/>
    </row>
    <row r="9" spans="1:24" ht="9.75" customHeight="1" thickBot="1">
      <c r="A9" s="224"/>
      <c r="B9" s="225"/>
      <c r="C9" s="225"/>
      <c r="D9" s="225"/>
      <c r="E9" s="226"/>
      <c r="F9" s="226"/>
      <c r="G9" s="226"/>
      <c r="H9" s="226"/>
      <c r="I9" s="226"/>
      <c r="J9" s="227"/>
      <c r="K9" s="227"/>
      <c r="L9" s="227"/>
      <c r="M9" s="228"/>
      <c r="N9" s="228"/>
      <c r="O9" s="228"/>
      <c r="P9" s="227"/>
      <c r="Q9" s="227"/>
      <c r="R9" s="227"/>
      <c r="S9" s="226"/>
      <c r="T9" s="226"/>
      <c r="U9" s="226"/>
      <c r="V9" s="225"/>
      <c r="W9" s="225"/>
      <c r="X9" s="225"/>
    </row>
    <row r="10" spans="1:24" ht="15.75" thickTop="1">
      <c r="A10" s="224"/>
      <c r="B10" s="225"/>
      <c r="C10" s="225"/>
      <c r="D10" s="229"/>
      <c r="E10" s="230"/>
      <c r="F10" s="230"/>
      <c r="G10" s="230"/>
      <c r="H10" s="230"/>
      <c r="I10" s="230"/>
      <c r="J10" s="231"/>
      <c r="K10" s="227"/>
      <c r="L10" s="227"/>
      <c r="M10" s="228"/>
      <c r="N10" s="228"/>
      <c r="O10" s="228"/>
      <c r="P10" s="227"/>
      <c r="Q10" s="227"/>
      <c r="R10" s="227"/>
      <c r="S10" s="226"/>
      <c r="T10" s="226"/>
      <c r="U10" s="226"/>
      <c r="V10" s="225"/>
      <c r="W10" s="225"/>
      <c r="X10" s="225"/>
    </row>
    <row r="11" spans="1:24" ht="21.75" customHeight="1">
      <c r="A11" s="224"/>
      <c r="B11" s="225"/>
      <c r="C11" s="225"/>
      <c r="D11" s="449" t="s">
        <v>273</v>
      </c>
      <c r="E11" s="450"/>
      <c r="F11" s="450"/>
      <c r="G11" s="450"/>
      <c r="H11" s="450"/>
      <c r="I11" s="450"/>
      <c r="J11" s="451"/>
      <c r="K11" s="227"/>
      <c r="L11" s="227"/>
      <c r="M11" s="228"/>
      <c r="N11" s="228"/>
      <c r="O11" s="228"/>
      <c r="P11" s="227"/>
      <c r="Q11" s="227"/>
      <c r="R11" s="227"/>
      <c r="S11" s="226"/>
      <c r="T11" s="226"/>
      <c r="U11" s="226"/>
      <c r="V11" s="225"/>
      <c r="W11" s="225"/>
      <c r="X11" s="225"/>
    </row>
    <row r="12" spans="1:24" ht="18.75">
      <c r="A12" s="224"/>
      <c r="B12" s="225"/>
      <c r="C12" s="225"/>
      <c r="D12" s="232"/>
      <c r="G12" s="237" t="s">
        <v>274</v>
      </c>
      <c r="J12" s="233"/>
      <c r="K12" s="227"/>
      <c r="L12" s="227"/>
      <c r="M12" s="228"/>
      <c r="N12" s="228"/>
      <c r="O12" s="228"/>
      <c r="P12" s="227"/>
      <c r="Q12" s="227"/>
      <c r="R12" s="227"/>
      <c r="S12" s="226"/>
      <c r="T12" s="226"/>
      <c r="U12" s="226"/>
      <c r="V12" s="225"/>
      <c r="W12" s="225"/>
      <c r="X12" s="225"/>
    </row>
    <row r="13" spans="1:24">
      <c r="A13" s="224"/>
      <c r="B13" s="225"/>
      <c r="C13" s="225"/>
      <c r="D13" s="232"/>
      <c r="J13" s="233"/>
      <c r="K13" s="227"/>
      <c r="L13" s="227"/>
      <c r="M13" s="228"/>
      <c r="N13" s="228"/>
      <c r="O13" s="228"/>
      <c r="P13" s="227"/>
      <c r="Q13" s="227"/>
      <c r="R13" s="227"/>
      <c r="S13" s="226"/>
      <c r="T13" s="226"/>
      <c r="U13" s="226"/>
      <c r="V13" s="225"/>
      <c r="W13" s="225"/>
      <c r="X13" s="225"/>
    </row>
    <row r="14" spans="1:24" ht="13.5" customHeight="1">
      <c r="A14" s="224"/>
      <c r="B14" s="225"/>
      <c r="C14" s="225"/>
      <c r="D14" s="232"/>
      <c r="J14" s="233"/>
      <c r="K14" s="227"/>
      <c r="L14" s="227"/>
      <c r="M14" s="228"/>
      <c r="N14" s="228"/>
      <c r="O14" s="228"/>
      <c r="P14" s="227"/>
      <c r="Q14" s="227"/>
      <c r="R14" s="227"/>
      <c r="S14" s="226"/>
      <c r="T14" s="226"/>
      <c r="U14" s="226"/>
      <c r="V14" s="225"/>
      <c r="W14" s="225"/>
      <c r="X14" s="225"/>
    </row>
    <row r="15" spans="1:24">
      <c r="A15" s="224"/>
      <c r="B15" s="225"/>
      <c r="C15" s="225"/>
      <c r="D15" s="232"/>
      <c r="J15" s="233"/>
      <c r="K15" s="227"/>
      <c r="L15" s="227"/>
      <c r="M15" s="228"/>
      <c r="N15" s="228"/>
      <c r="O15" s="228"/>
      <c r="P15" s="227"/>
      <c r="Q15" s="227"/>
      <c r="R15" s="227"/>
      <c r="S15" s="226"/>
      <c r="T15" s="226"/>
      <c r="U15" s="226"/>
      <c r="V15" s="225"/>
      <c r="W15" s="225"/>
      <c r="X15" s="225"/>
    </row>
    <row r="16" spans="1:24">
      <c r="A16" s="224"/>
      <c r="B16" s="225"/>
      <c r="C16" s="225"/>
      <c r="D16" s="232"/>
      <c r="J16" s="233"/>
      <c r="K16" s="227"/>
      <c r="L16" s="227"/>
      <c r="M16" s="228"/>
      <c r="N16" s="228"/>
      <c r="O16" s="228"/>
      <c r="P16" s="227"/>
      <c r="Q16" s="227"/>
      <c r="R16" s="227"/>
      <c r="S16" s="226"/>
      <c r="T16" s="226"/>
      <c r="U16" s="226"/>
      <c r="V16" s="225"/>
      <c r="W16" s="225"/>
      <c r="X16" s="225"/>
    </row>
    <row r="17" spans="1:24">
      <c r="A17" s="224"/>
      <c r="B17" s="225"/>
      <c r="C17" s="225"/>
      <c r="D17" s="232"/>
      <c r="J17" s="233"/>
      <c r="K17" s="227"/>
      <c r="L17" s="227"/>
      <c r="M17" s="228"/>
      <c r="N17" s="228"/>
      <c r="O17" s="228"/>
      <c r="P17" s="227"/>
      <c r="Q17" s="227"/>
      <c r="R17" s="227"/>
      <c r="S17" s="226"/>
      <c r="T17" s="226"/>
      <c r="U17" s="226"/>
      <c r="V17" s="225"/>
      <c r="W17" s="225"/>
      <c r="X17" s="225"/>
    </row>
    <row r="18" spans="1:24">
      <c r="A18" s="224"/>
      <c r="B18" s="225"/>
      <c r="C18" s="225"/>
      <c r="D18" s="232"/>
      <c r="J18" s="233"/>
      <c r="K18" s="227"/>
      <c r="L18" s="227"/>
      <c r="M18" s="228"/>
      <c r="N18" s="228"/>
      <c r="O18" s="228"/>
      <c r="P18" s="227"/>
      <c r="Q18" s="227"/>
      <c r="R18" s="227"/>
      <c r="S18" s="226"/>
      <c r="T18" s="226"/>
      <c r="U18" s="226"/>
      <c r="V18" s="225"/>
      <c r="W18" s="225"/>
      <c r="X18" s="225"/>
    </row>
    <row r="19" spans="1:24">
      <c r="A19" s="224"/>
      <c r="B19" s="225"/>
      <c r="C19" s="225"/>
      <c r="D19" s="232"/>
      <c r="J19" s="233"/>
      <c r="K19" s="227"/>
      <c r="L19" s="227"/>
      <c r="M19" s="228"/>
      <c r="N19" s="228"/>
      <c r="O19" s="228"/>
      <c r="P19" s="227"/>
      <c r="Q19" s="227"/>
      <c r="R19" s="227"/>
      <c r="S19" s="226"/>
      <c r="T19" s="226"/>
      <c r="U19" s="226"/>
      <c r="V19" s="225"/>
      <c r="W19" s="225"/>
      <c r="X19" s="225"/>
    </row>
    <row r="20" spans="1:24">
      <c r="A20" s="224"/>
      <c r="B20" s="225"/>
      <c r="C20" s="225"/>
      <c r="D20" s="232"/>
      <c r="J20" s="233"/>
      <c r="K20" s="227"/>
      <c r="L20" s="227"/>
      <c r="M20" s="228"/>
      <c r="N20" s="228"/>
      <c r="O20" s="228"/>
      <c r="P20" s="227"/>
      <c r="Q20" s="227"/>
      <c r="R20" s="227"/>
      <c r="S20" s="226"/>
      <c r="T20" s="226"/>
      <c r="U20" s="226"/>
      <c r="V20" s="225"/>
      <c r="W20" s="225"/>
      <c r="X20" s="225"/>
    </row>
    <row r="21" spans="1:24">
      <c r="A21" s="224"/>
      <c r="B21" s="225"/>
      <c r="C21" s="225"/>
      <c r="D21" s="232"/>
      <c r="J21" s="233"/>
      <c r="K21" s="227"/>
      <c r="L21" s="227"/>
      <c r="M21" s="228"/>
      <c r="N21" s="228"/>
      <c r="O21" s="228"/>
      <c r="P21" s="227"/>
      <c r="Q21" s="227"/>
      <c r="R21" s="227"/>
      <c r="S21" s="226"/>
      <c r="T21" s="226"/>
      <c r="U21" s="226"/>
      <c r="V21" s="225"/>
      <c r="W21" s="225"/>
      <c r="X21" s="225"/>
    </row>
    <row r="22" spans="1:24">
      <c r="A22" s="224"/>
      <c r="B22" s="225"/>
      <c r="C22" s="225"/>
      <c r="D22" s="232"/>
      <c r="J22" s="233"/>
      <c r="K22" s="227"/>
      <c r="L22" s="227"/>
      <c r="M22" s="228"/>
      <c r="N22" s="228"/>
      <c r="O22" s="228"/>
      <c r="P22" s="227"/>
      <c r="Q22" s="227"/>
      <c r="R22" s="227"/>
      <c r="S22" s="226"/>
      <c r="T22" s="226"/>
      <c r="U22" s="226"/>
      <c r="V22" s="225"/>
      <c r="W22" s="225"/>
      <c r="X22" s="225"/>
    </row>
    <row r="23" spans="1:24">
      <c r="A23" s="224"/>
      <c r="B23" s="225"/>
      <c r="C23" s="225"/>
      <c r="D23" s="232"/>
      <c r="J23" s="233"/>
      <c r="K23" s="227"/>
      <c r="L23" s="227"/>
      <c r="M23" s="228"/>
      <c r="N23" s="228"/>
      <c r="O23" s="228"/>
      <c r="P23" s="227"/>
      <c r="Q23" s="227"/>
      <c r="R23" s="227"/>
      <c r="S23" s="226"/>
      <c r="T23" s="226"/>
      <c r="U23" s="226"/>
      <c r="V23" s="225"/>
      <c r="W23" s="225"/>
      <c r="X23" s="225"/>
    </row>
    <row r="24" spans="1:24">
      <c r="A24" s="224"/>
      <c r="B24" s="225"/>
      <c r="C24" s="225"/>
      <c r="D24" s="232"/>
      <c r="J24" s="233"/>
      <c r="K24" s="227"/>
      <c r="L24" s="227"/>
      <c r="M24" s="228"/>
      <c r="N24" s="228"/>
      <c r="O24" s="228"/>
      <c r="P24" s="227"/>
      <c r="Q24" s="227"/>
      <c r="R24" s="227"/>
      <c r="S24" s="226"/>
      <c r="T24" s="226"/>
      <c r="U24" s="226"/>
      <c r="V24" s="225"/>
      <c r="W24" s="225"/>
      <c r="X24" s="225"/>
    </row>
    <row r="25" spans="1:24">
      <c r="A25" s="224"/>
      <c r="B25" s="225"/>
      <c r="C25" s="225"/>
      <c r="D25" s="232"/>
      <c r="J25" s="233"/>
      <c r="K25" s="227"/>
      <c r="L25" s="227"/>
      <c r="M25" s="228"/>
      <c r="N25" s="228"/>
      <c r="O25" s="228"/>
      <c r="P25" s="227"/>
      <c r="Q25" s="227"/>
      <c r="R25" s="227"/>
      <c r="S25" s="226"/>
      <c r="T25" s="226"/>
      <c r="U25" s="226"/>
      <c r="V25" s="225"/>
      <c r="W25" s="225"/>
      <c r="X25" s="225"/>
    </row>
    <row r="26" spans="1:24">
      <c r="A26" s="224"/>
      <c r="B26" s="225"/>
      <c r="C26" s="225"/>
      <c r="D26" s="232"/>
      <c r="J26" s="233"/>
      <c r="K26" s="227"/>
      <c r="L26" s="227"/>
      <c r="M26" s="228"/>
      <c r="N26" s="228"/>
      <c r="O26" s="228"/>
      <c r="P26" s="227"/>
      <c r="Q26" s="227"/>
      <c r="R26" s="227"/>
      <c r="S26" s="226"/>
      <c r="T26" s="226"/>
      <c r="U26" s="226"/>
      <c r="V26" s="225"/>
      <c r="W26" s="225"/>
      <c r="X26" s="225"/>
    </row>
    <row r="27" spans="1:24">
      <c r="A27" s="224"/>
      <c r="B27" s="225"/>
      <c r="C27" s="225"/>
      <c r="D27" s="232"/>
      <c r="J27" s="233"/>
      <c r="K27" s="227"/>
      <c r="L27" s="227"/>
      <c r="M27" s="228"/>
      <c r="N27" s="228"/>
      <c r="O27" s="228"/>
      <c r="P27" s="227"/>
      <c r="Q27" s="227"/>
      <c r="R27" s="227"/>
      <c r="S27" s="226"/>
      <c r="T27" s="226"/>
      <c r="U27" s="226"/>
      <c r="V27" s="225"/>
      <c r="W27" s="225"/>
      <c r="X27" s="225"/>
    </row>
    <row r="28" spans="1:24">
      <c r="A28" s="224"/>
      <c r="B28" s="225"/>
      <c r="C28" s="225"/>
      <c r="D28" s="232"/>
      <c r="J28" s="233"/>
      <c r="K28" s="227"/>
      <c r="L28" s="227"/>
      <c r="M28" s="228"/>
      <c r="N28" s="228"/>
      <c r="O28" s="228"/>
      <c r="P28" s="227"/>
      <c r="Q28" s="227"/>
      <c r="R28" s="227"/>
      <c r="S28" s="226"/>
      <c r="T28" s="226"/>
      <c r="U28" s="226"/>
      <c r="V28" s="225"/>
      <c r="W28" s="225"/>
      <c r="X28" s="225"/>
    </row>
    <row r="29" spans="1:24">
      <c r="A29" s="224"/>
      <c r="B29" s="225"/>
      <c r="C29" s="225"/>
      <c r="D29" s="232"/>
      <c r="J29" s="233"/>
      <c r="K29" s="227"/>
      <c r="L29" s="227"/>
      <c r="M29" s="228"/>
      <c r="N29" s="228"/>
      <c r="O29" s="228"/>
      <c r="P29" s="227"/>
      <c r="Q29" s="227"/>
      <c r="R29" s="227"/>
      <c r="S29" s="226"/>
      <c r="T29" s="226"/>
      <c r="U29" s="226"/>
      <c r="V29" s="225"/>
      <c r="W29" s="225"/>
      <c r="X29" s="225"/>
    </row>
    <row r="30" spans="1:24">
      <c r="A30" s="224"/>
      <c r="B30" s="225"/>
      <c r="C30" s="225"/>
      <c r="D30" s="232"/>
      <c r="J30" s="233"/>
      <c r="K30" s="227"/>
      <c r="L30" s="227"/>
      <c r="M30" s="228"/>
      <c r="N30" s="228"/>
      <c r="O30" s="228"/>
      <c r="P30" s="227"/>
      <c r="Q30" s="227"/>
      <c r="R30" s="227"/>
      <c r="S30" s="226"/>
      <c r="T30" s="226"/>
      <c r="U30" s="226"/>
      <c r="V30" s="225"/>
      <c r="W30" s="225"/>
      <c r="X30" s="225"/>
    </row>
    <row r="31" spans="1:24">
      <c r="A31" s="224"/>
      <c r="B31" s="225"/>
      <c r="C31" s="225"/>
      <c r="D31" s="232"/>
      <c r="J31" s="233"/>
      <c r="K31" s="227"/>
      <c r="L31" s="227"/>
      <c r="M31" s="228"/>
      <c r="N31" s="228"/>
      <c r="O31" s="228"/>
      <c r="P31" s="227"/>
      <c r="Q31" s="227"/>
      <c r="R31" s="227"/>
      <c r="S31" s="226"/>
      <c r="T31" s="226"/>
      <c r="U31" s="226"/>
      <c r="V31" s="225"/>
      <c r="W31" s="225"/>
      <c r="X31" s="225"/>
    </row>
    <row r="32" spans="1:24">
      <c r="A32" s="224"/>
      <c r="B32" s="225"/>
      <c r="C32" s="225"/>
      <c r="D32" s="232"/>
      <c r="J32" s="233"/>
      <c r="K32" s="227"/>
      <c r="L32" s="227"/>
      <c r="M32" s="228"/>
      <c r="N32" s="228"/>
      <c r="O32" s="228"/>
      <c r="P32" s="227"/>
      <c r="Q32" s="227"/>
      <c r="R32" s="227"/>
      <c r="S32" s="226"/>
      <c r="T32" s="226"/>
      <c r="U32" s="226"/>
      <c r="V32" s="225"/>
      <c r="W32" s="225"/>
      <c r="X32" s="225"/>
    </row>
    <row r="33" spans="1:24">
      <c r="A33" s="224"/>
      <c r="B33" s="225"/>
      <c r="C33" s="225"/>
      <c r="D33" s="232"/>
      <c r="J33" s="233"/>
      <c r="K33" s="227"/>
      <c r="L33" s="227"/>
      <c r="M33" s="228"/>
      <c r="N33" s="228"/>
      <c r="O33" s="228"/>
      <c r="P33" s="227"/>
      <c r="Q33" s="227"/>
      <c r="R33" s="227"/>
      <c r="S33" s="226"/>
      <c r="T33" s="226"/>
      <c r="U33" s="226"/>
      <c r="V33" s="225"/>
      <c r="W33" s="225"/>
      <c r="X33" s="225"/>
    </row>
    <row r="34" spans="1:24">
      <c r="A34" s="224"/>
      <c r="B34" s="225"/>
      <c r="C34" s="225"/>
      <c r="D34" s="232"/>
      <c r="J34" s="233"/>
      <c r="K34" s="227"/>
      <c r="L34" s="227"/>
      <c r="M34" s="228"/>
      <c r="N34" s="228"/>
      <c r="O34" s="228"/>
      <c r="P34" s="227"/>
      <c r="Q34" s="227"/>
      <c r="R34" s="227"/>
      <c r="S34" s="226"/>
      <c r="T34" s="226"/>
      <c r="U34" s="226"/>
      <c r="V34" s="225"/>
      <c r="W34" s="225"/>
      <c r="X34" s="225"/>
    </row>
    <row r="35" spans="1:24">
      <c r="A35" s="224"/>
      <c r="B35" s="225"/>
      <c r="C35" s="225"/>
      <c r="D35" s="232"/>
      <c r="J35" s="233"/>
      <c r="K35" s="227"/>
      <c r="L35" s="227"/>
      <c r="M35" s="228"/>
      <c r="N35" s="228"/>
      <c r="O35" s="228"/>
      <c r="P35" s="227"/>
      <c r="Q35" s="227"/>
      <c r="R35" s="227"/>
      <c r="S35" s="226"/>
      <c r="T35" s="226"/>
      <c r="U35" s="226"/>
      <c r="V35" s="225"/>
      <c r="W35" s="225"/>
      <c r="X35" s="225"/>
    </row>
    <row r="36" spans="1:24">
      <c r="A36" s="224"/>
      <c r="B36" s="225"/>
      <c r="C36" s="225"/>
      <c r="D36" s="232"/>
      <c r="J36" s="233"/>
      <c r="K36" s="227"/>
      <c r="L36" s="227"/>
      <c r="M36" s="228"/>
      <c r="N36" s="228"/>
      <c r="O36" s="228"/>
      <c r="P36" s="227"/>
      <c r="Q36" s="227"/>
      <c r="R36" s="227"/>
      <c r="S36" s="226"/>
      <c r="T36" s="226"/>
      <c r="U36" s="226"/>
      <c r="V36" s="225"/>
      <c r="W36" s="225"/>
      <c r="X36" s="225"/>
    </row>
    <row r="37" spans="1:24">
      <c r="A37" s="224"/>
      <c r="B37" s="225"/>
      <c r="C37" s="225"/>
      <c r="D37" s="232"/>
      <c r="J37" s="233"/>
      <c r="K37" s="227"/>
      <c r="L37" s="227"/>
      <c r="M37" s="228"/>
      <c r="N37" s="228"/>
      <c r="O37" s="228"/>
      <c r="P37" s="227"/>
      <c r="Q37" s="227"/>
      <c r="R37" s="227"/>
      <c r="S37" s="226"/>
      <c r="T37" s="226"/>
      <c r="U37" s="226"/>
      <c r="V37" s="225"/>
      <c r="W37" s="225"/>
      <c r="X37" s="225"/>
    </row>
    <row r="38" spans="1:24">
      <c r="A38" s="224"/>
      <c r="B38" s="225"/>
      <c r="C38" s="225"/>
      <c r="D38" s="232"/>
      <c r="J38" s="233"/>
      <c r="K38" s="227"/>
      <c r="L38" s="227"/>
      <c r="M38" s="228"/>
      <c r="N38" s="228"/>
      <c r="O38" s="228"/>
      <c r="P38" s="227"/>
      <c r="Q38" s="227"/>
      <c r="R38" s="227"/>
      <c r="S38" s="226"/>
      <c r="T38" s="226"/>
      <c r="U38" s="226"/>
      <c r="V38" s="225"/>
      <c r="W38" s="225"/>
      <c r="X38" s="225"/>
    </row>
    <row r="39" spans="1:24">
      <c r="A39" s="224"/>
      <c r="B39" s="225"/>
      <c r="C39" s="225"/>
      <c r="D39" s="232"/>
      <c r="J39" s="233"/>
      <c r="K39" s="227"/>
      <c r="L39" s="227"/>
      <c r="M39" s="228"/>
      <c r="N39" s="228"/>
      <c r="O39" s="228"/>
      <c r="P39" s="227"/>
      <c r="Q39" s="227"/>
      <c r="R39" s="227"/>
      <c r="S39" s="226"/>
      <c r="T39" s="226"/>
      <c r="U39" s="226"/>
      <c r="V39" s="225"/>
      <c r="W39" s="225"/>
      <c r="X39" s="225"/>
    </row>
    <row r="40" spans="1:24">
      <c r="A40" s="224"/>
      <c r="B40" s="225"/>
      <c r="C40" s="225"/>
      <c r="D40" s="232"/>
      <c r="J40" s="233"/>
      <c r="K40" s="227"/>
      <c r="L40" s="227"/>
      <c r="M40" s="228"/>
      <c r="N40" s="228"/>
      <c r="O40" s="228"/>
      <c r="P40" s="227"/>
      <c r="Q40" s="227"/>
      <c r="R40" s="227"/>
      <c r="S40" s="226"/>
      <c r="T40" s="226"/>
      <c r="U40" s="226"/>
      <c r="V40" s="225"/>
      <c r="W40" s="225"/>
      <c r="X40" s="225"/>
    </row>
    <row r="41" spans="1:24">
      <c r="A41" s="224"/>
      <c r="B41" s="225"/>
      <c r="C41" s="225"/>
      <c r="D41" s="232"/>
      <c r="J41" s="233"/>
      <c r="K41" s="227"/>
      <c r="L41" s="227"/>
      <c r="M41" s="228"/>
      <c r="N41" s="228"/>
      <c r="O41" s="228"/>
      <c r="P41" s="227"/>
      <c r="Q41" s="227"/>
      <c r="R41" s="227"/>
      <c r="S41" s="226"/>
      <c r="T41" s="226"/>
      <c r="U41" s="226"/>
      <c r="V41" s="225"/>
      <c r="W41" s="225"/>
      <c r="X41" s="225"/>
    </row>
    <row r="42" spans="1:24">
      <c r="A42" s="224"/>
      <c r="B42" s="225"/>
      <c r="C42" s="225"/>
      <c r="D42" s="232"/>
      <c r="J42" s="233"/>
      <c r="K42" s="227"/>
      <c r="L42" s="227"/>
      <c r="M42" s="228"/>
      <c r="N42" s="228"/>
      <c r="O42" s="228"/>
      <c r="P42" s="227"/>
      <c r="Q42" s="227"/>
      <c r="R42" s="227"/>
      <c r="S42" s="226"/>
      <c r="T42" s="226"/>
      <c r="U42" s="226"/>
      <c r="V42" s="225"/>
      <c r="W42" s="225"/>
      <c r="X42" s="225"/>
    </row>
    <row r="43" spans="1:24">
      <c r="A43" s="224"/>
      <c r="B43" s="225"/>
      <c r="C43" s="225"/>
      <c r="D43" s="232"/>
      <c r="J43" s="233"/>
      <c r="K43" s="227"/>
      <c r="L43" s="227"/>
      <c r="M43" s="228"/>
      <c r="N43" s="228"/>
      <c r="O43" s="228"/>
      <c r="P43" s="227"/>
      <c r="Q43" s="227"/>
      <c r="R43" s="227"/>
      <c r="S43" s="226"/>
      <c r="T43" s="226"/>
      <c r="U43" s="226"/>
      <c r="V43" s="225"/>
      <c r="W43" s="225"/>
      <c r="X43" s="225"/>
    </row>
    <row r="44" spans="1:24">
      <c r="A44" s="224"/>
      <c r="B44" s="225"/>
      <c r="C44" s="225"/>
      <c r="D44" s="232"/>
      <c r="J44" s="233"/>
      <c r="K44" s="227"/>
      <c r="L44" s="227"/>
      <c r="M44" s="228"/>
      <c r="N44" s="228"/>
      <c r="O44" s="228"/>
      <c r="P44" s="227"/>
      <c r="Q44" s="227"/>
      <c r="R44" s="227"/>
      <c r="S44" s="226"/>
      <c r="T44" s="226"/>
      <c r="U44" s="226"/>
      <c r="V44" s="225"/>
      <c r="W44" s="225"/>
      <c r="X44" s="225"/>
    </row>
    <row r="45" spans="1:24">
      <c r="A45" s="224"/>
      <c r="B45" s="225"/>
      <c r="C45" s="225"/>
      <c r="D45" s="232"/>
      <c r="J45" s="233"/>
      <c r="K45" s="227"/>
      <c r="L45" s="227"/>
      <c r="M45" s="228"/>
      <c r="N45" s="228"/>
      <c r="O45" s="228"/>
      <c r="P45" s="227"/>
      <c r="Q45" s="227"/>
      <c r="R45" s="227"/>
      <c r="S45" s="226"/>
      <c r="T45" s="226"/>
      <c r="U45" s="226"/>
      <c r="V45" s="225"/>
      <c r="W45" s="225"/>
      <c r="X45" s="225"/>
    </row>
    <row r="46" spans="1:24">
      <c r="A46" s="224"/>
      <c r="B46" s="225"/>
      <c r="C46" s="225"/>
      <c r="D46" s="232"/>
      <c r="J46" s="233"/>
      <c r="K46" s="227"/>
      <c r="L46" s="227"/>
      <c r="M46" s="228"/>
      <c r="N46" s="228"/>
      <c r="O46" s="228"/>
      <c r="P46" s="227"/>
      <c r="Q46" s="227"/>
      <c r="R46" s="227"/>
      <c r="S46" s="226"/>
      <c r="T46" s="226"/>
      <c r="U46" s="226"/>
      <c r="V46" s="225"/>
      <c r="W46" s="225"/>
      <c r="X46" s="225"/>
    </row>
    <row r="47" spans="1:24" ht="15.75" thickBot="1">
      <c r="A47" s="224"/>
      <c r="B47" s="225"/>
      <c r="C47" s="225"/>
      <c r="D47" s="234"/>
      <c r="E47" s="235"/>
      <c r="F47" s="235"/>
      <c r="G47" s="235"/>
      <c r="H47" s="235"/>
      <c r="I47" s="235"/>
      <c r="J47" s="236"/>
      <c r="K47" s="227"/>
      <c r="L47" s="227"/>
      <c r="M47" s="228"/>
      <c r="N47" s="228"/>
      <c r="O47" s="228"/>
      <c r="P47" s="227"/>
      <c r="Q47" s="227"/>
      <c r="R47" s="227"/>
      <c r="S47" s="226"/>
      <c r="T47" s="226"/>
      <c r="U47" s="226"/>
      <c r="V47" s="225"/>
      <c r="W47" s="225"/>
      <c r="X47" s="225"/>
    </row>
    <row r="48" spans="1:24" ht="15.75" customHeight="1" thickTop="1">
      <c r="A48" s="224"/>
      <c r="B48" s="225"/>
      <c r="C48" s="225"/>
      <c r="D48" s="420" t="s">
        <v>2500</v>
      </c>
      <c r="E48" s="226"/>
      <c r="F48" s="226"/>
      <c r="G48" s="226"/>
      <c r="H48" s="226"/>
      <c r="I48" s="338"/>
      <c r="J48" s="227"/>
      <c r="K48" s="227"/>
      <c r="L48" s="227"/>
      <c r="M48" s="228"/>
      <c r="N48" s="228"/>
      <c r="O48" s="228"/>
      <c r="P48" s="227"/>
      <c r="Q48" s="227"/>
      <c r="R48" s="227"/>
      <c r="S48" s="226"/>
      <c r="T48" s="226"/>
      <c r="U48" s="226"/>
      <c r="V48" s="225"/>
      <c r="W48" s="225"/>
      <c r="X48" s="225"/>
    </row>
    <row r="49" spans="1:24">
      <c r="A49" s="224"/>
      <c r="B49" s="225"/>
      <c r="C49" s="225"/>
      <c r="D49" s="420" t="s">
        <v>2547</v>
      </c>
      <c r="E49" s="226"/>
      <c r="F49" s="226"/>
      <c r="G49" s="226"/>
      <c r="H49" s="226"/>
      <c r="I49" s="226"/>
      <c r="J49" s="227"/>
      <c r="K49" s="227"/>
      <c r="L49" s="227"/>
      <c r="M49" s="228"/>
      <c r="N49" s="228"/>
      <c r="O49" s="228"/>
      <c r="P49" s="227"/>
      <c r="Q49" s="227"/>
      <c r="R49" s="227"/>
      <c r="S49" s="226"/>
      <c r="T49" s="226"/>
      <c r="U49" s="226"/>
      <c r="V49" s="225"/>
      <c r="W49" s="225"/>
      <c r="X49" s="225"/>
    </row>
    <row r="50" spans="1:24">
      <c r="A50" s="224"/>
      <c r="B50" s="225"/>
      <c r="C50" s="225"/>
      <c r="D50" s="225"/>
      <c r="E50" s="226"/>
      <c r="F50" s="226"/>
      <c r="G50" s="226"/>
      <c r="H50" s="226"/>
      <c r="I50" s="226"/>
      <c r="J50" s="227"/>
      <c r="K50" s="227"/>
      <c r="L50" s="227"/>
      <c r="M50" s="228"/>
      <c r="N50" s="228"/>
      <c r="O50" s="228"/>
      <c r="P50" s="227"/>
      <c r="Q50" s="227"/>
      <c r="R50" s="227"/>
      <c r="S50" s="226"/>
      <c r="T50" s="226"/>
      <c r="U50" s="226"/>
      <c r="V50" s="225"/>
      <c r="W50" s="225"/>
      <c r="X50" s="225"/>
    </row>
    <row r="51" spans="1:24" ht="15" customHeight="1">
      <c r="A51" s="224"/>
      <c r="B51" s="452" t="s">
        <v>2103</v>
      </c>
      <c r="C51" s="452"/>
      <c r="D51" s="452"/>
      <c r="E51" s="452"/>
      <c r="F51" s="452"/>
      <c r="G51" s="452"/>
      <c r="H51" s="452"/>
      <c r="I51" s="452"/>
      <c r="J51" s="452"/>
      <c r="K51" s="452"/>
      <c r="L51" s="452"/>
      <c r="M51" s="452"/>
      <c r="N51" s="452"/>
      <c r="O51" s="452"/>
      <c r="P51" s="452"/>
      <c r="Q51" s="452"/>
      <c r="R51" s="452"/>
      <c r="S51" s="452"/>
      <c r="T51" s="452"/>
      <c r="U51" s="452"/>
      <c r="V51" s="225"/>
      <c r="W51" s="225"/>
      <c r="X51" s="225"/>
    </row>
    <row r="52" spans="1:24">
      <c r="A52" s="224"/>
      <c r="B52" s="452"/>
      <c r="C52" s="452"/>
      <c r="D52" s="452"/>
      <c r="E52" s="452"/>
      <c r="F52" s="452"/>
      <c r="G52" s="452"/>
      <c r="H52" s="452"/>
      <c r="I52" s="452"/>
      <c r="J52" s="452"/>
      <c r="K52" s="452"/>
      <c r="L52" s="452"/>
      <c r="M52" s="452"/>
      <c r="N52" s="452"/>
      <c r="O52" s="452"/>
      <c r="P52" s="452"/>
      <c r="Q52" s="452"/>
      <c r="R52" s="452"/>
      <c r="S52" s="452"/>
      <c r="T52" s="452"/>
      <c r="U52" s="452"/>
      <c r="V52" s="225"/>
      <c r="W52" s="225"/>
      <c r="X52" s="225"/>
    </row>
    <row r="53" spans="1:24">
      <c r="A53" s="224"/>
      <c r="B53" s="452"/>
      <c r="C53" s="452"/>
      <c r="D53" s="452"/>
      <c r="E53" s="452"/>
      <c r="F53" s="452"/>
      <c r="G53" s="452"/>
      <c r="H53" s="452"/>
      <c r="I53" s="452"/>
      <c r="J53" s="452"/>
      <c r="K53" s="452"/>
      <c r="L53" s="452"/>
      <c r="M53" s="452"/>
      <c r="N53" s="452"/>
      <c r="O53" s="452"/>
      <c r="P53" s="452"/>
      <c r="Q53" s="452"/>
      <c r="R53" s="452"/>
      <c r="S53" s="452"/>
      <c r="T53" s="452"/>
      <c r="U53" s="452"/>
      <c r="V53" s="225"/>
      <c r="W53" s="225"/>
      <c r="X53" s="225"/>
    </row>
    <row r="54" spans="1:24">
      <c r="A54" s="224"/>
      <c r="B54" s="225"/>
      <c r="C54" s="225"/>
      <c r="D54" s="225"/>
      <c r="E54" s="226"/>
      <c r="F54" s="226"/>
      <c r="G54" s="226"/>
      <c r="H54" s="226"/>
      <c r="I54" s="226"/>
      <c r="J54" s="227"/>
      <c r="K54" s="227"/>
      <c r="L54" s="227"/>
      <c r="M54" s="228"/>
      <c r="N54" s="228"/>
      <c r="O54" s="228"/>
      <c r="P54" s="227"/>
      <c r="Q54" s="227"/>
      <c r="R54" s="227"/>
      <c r="S54" s="226"/>
      <c r="T54" s="226"/>
      <c r="U54" s="226"/>
      <c r="V54" s="225"/>
      <c r="W54" s="225"/>
      <c r="X54" s="225"/>
    </row>
    <row r="55" spans="1:24">
      <c r="A55" s="224"/>
      <c r="B55" s="225"/>
      <c r="C55" s="225"/>
      <c r="D55" s="225"/>
      <c r="E55" s="226"/>
      <c r="F55" s="226"/>
      <c r="G55" s="226"/>
      <c r="H55" s="226"/>
      <c r="I55" s="226"/>
      <c r="J55" s="227"/>
      <c r="K55" s="227"/>
      <c r="L55" s="227"/>
      <c r="M55" s="228"/>
      <c r="N55" s="228"/>
      <c r="O55" s="228"/>
      <c r="P55" s="227"/>
      <c r="Q55" s="227"/>
      <c r="R55" s="227"/>
      <c r="S55" s="226"/>
      <c r="T55" s="226"/>
      <c r="U55" s="226"/>
      <c r="V55" s="225"/>
      <c r="W55" s="225"/>
      <c r="X55" s="225"/>
    </row>
    <row r="56" spans="1:24">
      <c r="A56" s="224"/>
      <c r="B56" s="225"/>
      <c r="C56" s="225"/>
      <c r="D56" s="225"/>
      <c r="E56" s="226"/>
      <c r="F56" s="226"/>
      <c r="G56" s="226"/>
      <c r="H56" s="226"/>
      <c r="I56" s="226"/>
      <c r="J56" s="227"/>
      <c r="K56" s="227"/>
      <c r="L56" s="227"/>
      <c r="M56" s="228"/>
      <c r="N56" s="228"/>
      <c r="O56" s="228"/>
      <c r="P56" s="227"/>
      <c r="Q56" s="227"/>
      <c r="R56" s="227"/>
      <c r="S56" s="226"/>
      <c r="T56" s="226"/>
      <c r="U56" s="226"/>
      <c r="V56" s="225"/>
      <c r="W56" s="225"/>
      <c r="X56" s="225"/>
    </row>
    <row r="57" spans="1:24">
      <c r="A57" s="224"/>
      <c r="B57" s="225"/>
      <c r="C57" s="225"/>
      <c r="D57" s="225"/>
      <c r="E57" s="226"/>
      <c r="F57" s="226"/>
      <c r="G57" s="226"/>
      <c r="H57" s="226"/>
      <c r="I57" s="226"/>
      <c r="J57" s="227"/>
      <c r="K57" s="227"/>
      <c r="L57" s="227"/>
      <c r="M57" s="228"/>
      <c r="N57" s="228"/>
      <c r="O57" s="228"/>
      <c r="P57" s="227"/>
      <c r="Q57" s="227"/>
      <c r="R57" s="227"/>
      <c r="S57" s="226"/>
      <c r="T57" s="226"/>
      <c r="U57" s="226"/>
      <c r="V57" s="225"/>
      <c r="W57" s="225"/>
      <c r="X57" s="225"/>
    </row>
    <row r="58" spans="1:24">
      <c r="A58" s="224"/>
      <c r="B58" s="225"/>
      <c r="C58" s="225"/>
      <c r="D58" s="225"/>
      <c r="E58" s="226"/>
      <c r="F58" s="226"/>
      <c r="G58" s="226"/>
      <c r="H58" s="226"/>
      <c r="I58" s="226"/>
      <c r="J58" s="227"/>
      <c r="K58" s="227"/>
      <c r="L58" s="227"/>
      <c r="M58" s="228"/>
      <c r="N58" s="228"/>
      <c r="O58" s="228"/>
      <c r="P58" s="227"/>
      <c r="Q58" s="227"/>
      <c r="R58" s="227"/>
      <c r="S58" s="226"/>
      <c r="T58" s="226"/>
      <c r="U58" s="226"/>
      <c r="V58" s="225"/>
      <c r="W58" s="225"/>
      <c r="X58" s="225"/>
    </row>
    <row r="59" spans="1:24">
      <c r="A59" s="224"/>
      <c r="B59" s="225"/>
      <c r="C59" s="225"/>
      <c r="D59" s="225"/>
      <c r="E59" s="226"/>
      <c r="F59" s="226"/>
      <c r="G59" s="226"/>
      <c r="H59" s="226"/>
      <c r="I59" s="226"/>
      <c r="J59" s="227"/>
      <c r="K59" s="227"/>
      <c r="L59" s="227"/>
      <c r="M59" s="228"/>
      <c r="N59" s="228"/>
      <c r="O59" s="228"/>
      <c r="P59" s="227"/>
      <c r="Q59" s="227"/>
      <c r="R59" s="227"/>
      <c r="S59" s="226"/>
      <c r="T59" s="226"/>
      <c r="U59" s="226"/>
      <c r="V59" s="225"/>
      <c r="W59" s="225"/>
      <c r="X59" s="225"/>
    </row>
    <row r="60" spans="1:24">
      <c r="A60" s="224"/>
      <c r="B60" s="225"/>
      <c r="C60" s="225"/>
      <c r="D60" s="225"/>
      <c r="E60" s="226"/>
      <c r="F60" s="226"/>
      <c r="G60" s="226"/>
      <c r="H60" s="226"/>
      <c r="I60" s="226"/>
      <c r="J60" s="227"/>
      <c r="K60" s="227"/>
      <c r="L60" s="227"/>
      <c r="M60" s="228"/>
      <c r="N60" s="228"/>
      <c r="O60" s="228"/>
      <c r="P60" s="227"/>
      <c r="Q60" s="227"/>
      <c r="R60" s="227"/>
      <c r="S60" s="226"/>
      <c r="T60" s="226"/>
      <c r="U60" s="226"/>
      <c r="V60" s="225"/>
      <c r="W60" s="225"/>
      <c r="X60" s="225"/>
    </row>
    <row r="61" spans="1:24">
      <c r="A61" s="224"/>
      <c r="B61" s="225"/>
      <c r="C61" s="225"/>
      <c r="D61" s="225"/>
      <c r="E61" s="226"/>
      <c r="F61" s="226"/>
      <c r="G61" s="226"/>
      <c r="H61" s="226"/>
      <c r="I61" s="226"/>
      <c r="J61" s="227"/>
      <c r="K61" s="227"/>
      <c r="L61" s="227"/>
      <c r="M61" s="228"/>
      <c r="N61" s="228"/>
      <c r="O61" s="228"/>
      <c r="P61" s="227"/>
      <c r="Q61" s="227"/>
      <c r="R61" s="227"/>
      <c r="S61" s="226"/>
      <c r="T61" s="226"/>
      <c r="U61" s="226"/>
      <c r="V61" s="225"/>
      <c r="W61" s="225"/>
      <c r="X61" s="225"/>
    </row>
    <row r="62" spans="1:24">
      <c r="A62" s="224"/>
      <c r="B62" s="225"/>
      <c r="C62" s="225"/>
      <c r="D62" s="225"/>
      <c r="E62" s="226"/>
      <c r="F62" s="226"/>
      <c r="G62" s="226"/>
      <c r="H62" s="226"/>
      <c r="I62" s="226"/>
      <c r="J62" s="227"/>
      <c r="K62" s="227"/>
      <c r="L62" s="227"/>
      <c r="M62" s="228"/>
      <c r="N62" s="228"/>
      <c r="O62" s="228"/>
      <c r="P62" s="227"/>
      <c r="Q62" s="227"/>
      <c r="R62" s="227"/>
      <c r="S62" s="226"/>
      <c r="T62" s="226"/>
      <c r="U62" s="226"/>
      <c r="V62" s="225"/>
      <c r="W62" s="225"/>
      <c r="X62" s="225"/>
    </row>
    <row r="63" spans="1:24">
      <c r="A63" s="224"/>
      <c r="B63" s="225"/>
      <c r="C63" s="225"/>
      <c r="D63" s="225"/>
      <c r="E63" s="226"/>
      <c r="F63" s="226"/>
      <c r="G63" s="226"/>
      <c r="H63" s="226"/>
      <c r="I63" s="226"/>
      <c r="J63" s="227"/>
      <c r="K63" s="227"/>
      <c r="L63" s="227"/>
      <c r="M63" s="228"/>
      <c r="N63" s="228"/>
      <c r="O63" s="228"/>
      <c r="P63" s="227"/>
      <c r="Q63" s="227"/>
      <c r="R63" s="227"/>
      <c r="S63" s="226"/>
      <c r="T63" s="226"/>
      <c r="U63" s="226"/>
      <c r="V63" s="225"/>
      <c r="W63" s="225"/>
      <c r="X63" s="225"/>
    </row>
    <row r="64" spans="1:24">
      <c r="A64" s="224"/>
      <c r="B64" s="225"/>
      <c r="C64" s="225"/>
      <c r="D64" s="225"/>
      <c r="E64" s="226"/>
      <c r="F64" s="226"/>
      <c r="G64" s="226"/>
      <c r="H64" s="226"/>
      <c r="I64" s="226"/>
      <c r="J64" s="227"/>
      <c r="K64" s="227"/>
      <c r="L64" s="227"/>
      <c r="M64" s="228"/>
      <c r="N64" s="228"/>
      <c r="O64" s="228"/>
      <c r="P64" s="227"/>
      <c r="Q64" s="227"/>
      <c r="R64" s="227"/>
      <c r="S64" s="226"/>
      <c r="T64" s="226"/>
      <c r="U64" s="226"/>
      <c r="V64" s="225"/>
      <c r="W64" s="225"/>
      <c r="X64" s="225"/>
    </row>
    <row r="65" spans="1:24">
      <c r="A65" s="224"/>
      <c r="B65" s="225"/>
      <c r="C65" s="225"/>
      <c r="D65" s="225"/>
      <c r="E65" s="226"/>
      <c r="F65" s="226"/>
      <c r="G65" s="226"/>
      <c r="H65" s="226"/>
      <c r="I65" s="226"/>
      <c r="J65" s="227"/>
      <c r="K65" s="227"/>
      <c r="L65" s="227"/>
      <c r="M65" s="228"/>
      <c r="N65" s="228"/>
      <c r="O65" s="228"/>
      <c r="P65" s="227"/>
      <c r="Q65" s="227"/>
      <c r="R65" s="227"/>
      <c r="S65" s="226"/>
      <c r="T65" s="226"/>
      <c r="U65" s="226"/>
      <c r="V65" s="225"/>
      <c r="W65" s="225"/>
      <c r="X65" s="225"/>
    </row>
    <row r="66" spans="1:24">
      <c r="A66" s="224"/>
      <c r="B66" s="225"/>
      <c r="C66" s="225"/>
      <c r="D66" s="225"/>
      <c r="E66" s="226"/>
      <c r="F66" s="226"/>
      <c r="G66" s="226"/>
      <c r="H66" s="226"/>
      <c r="I66" s="226"/>
      <c r="J66" s="227"/>
      <c r="K66" s="227"/>
      <c r="L66" s="227"/>
      <c r="M66" s="228"/>
      <c r="N66" s="228"/>
      <c r="O66" s="228"/>
      <c r="P66" s="227"/>
      <c r="Q66" s="227"/>
      <c r="R66" s="227"/>
      <c r="S66" s="226"/>
      <c r="T66" s="226"/>
      <c r="U66" s="226"/>
      <c r="V66" s="225"/>
      <c r="W66" s="225"/>
      <c r="X66" s="225"/>
    </row>
    <row r="67" spans="1:24">
      <c r="A67" s="224"/>
      <c r="B67" s="225"/>
      <c r="C67" s="225"/>
      <c r="D67" s="225"/>
      <c r="E67" s="226"/>
      <c r="F67" s="226"/>
      <c r="G67" s="226"/>
      <c r="H67" s="226"/>
      <c r="I67" s="226"/>
      <c r="J67" s="227"/>
      <c r="K67" s="227"/>
      <c r="L67" s="227"/>
      <c r="M67" s="228"/>
      <c r="N67" s="228"/>
      <c r="O67" s="228"/>
      <c r="P67" s="227"/>
      <c r="Q67" s="227"/>
      <c r="R67" s="227"/>
      <c r="S67" s="226"/>
      <c r="T67" s="226"/>
      <c r="U67" s="226"/>
      <c r="V67" s="225"/>
      <c r="W67" s="225"/>
      <c r="X67" s="225"/>
    </row>
    <row r="68" spans="1:24">
      <c r="A68" s="224"/>
      <c r="B68" s="225"/>
      <c r="C68" s="225"/>
      <c r="D68" s="225"/>
      <c r="E68" s="226"/>
      <c r="F68" s="226"/>
      <c r="G68" s="226"/>
      <c r="H68" s="226"/>
      <c r="I68" s="226"/>
      <c r="J68" s="227"/>
      <c r="K68" s="227"/>
      <c r="L68" s="227"/>
      <c r="M68" s="228"/>
      <c r="N68" s="228"/>
      <c r="O68" s="228"/>
      <c r="P68" s="227"/>
      <c r="Q68" s="227"/>
      <c r="R68" s="227"/>
      <c r="S68" s="226"/>
      <c r="T68" s="226"/>
      <c r="U68" s="226"/>
      <c r="V68" s="225"/>
      <c r="W68" s="225"/>
      <c r="X68" s="225"/>
    </row>
    <row r="69" spans="1:24">
      <c r="A69" s="224"/>
      <c r="B69" s="225"/>
      <c r="C69" s="225"/>
      <c r="D69" s="225"/>
      <c r="E69" s="226"/>
      <c r="F69" s="226"/>
      <c r="G69" s="226"/>
      <c r="H69" s="226"/>
      <c r="I69" s="226"/>
      <c r="J69" s="227"/>
      <c r="K69" s="227"/>
      <c r="L69" s="227"/>
      <c r="M69" s="228"/>
      <c r="N69" s="228"/>
      <c r="O69" s="228"/>
      <c r="P69" s="227"/>
      <c r="Q69" s="227"/>
      <c r="R69" s="227"/>
      <c r="S69" s="226"/>
      <c r="T69" s="226"/>
      <c r="U69" s="226"/>
      <c r="V69" s="225"/>
      <c r="W69" s="225"/>
      <c r="X69" s="225"/>
    </row>
    <row r="70" spans="1:24">
      <c r="A70" s="224"/>
      <c r="B70" s="225"/>
      <c r="C70" s="225"/>
      <c r="D70" s="225"/>
      <c r="E70" s="226"/>
      <c r="F70" s="226"/>
      <c r="G70" s="226"/>
      <c r="H70" s="226"/>
      <c r="I70" s="226"/>
      <c r="J70" s="227"/>
      <c r="K70" s="227"/>
      <c r="L70" s="227"/>
      <c r="M70" s="228"/>
      <c r="N70" s="228"/>
      <c r="O70" s="228"/>
      <c r="P70" s="227"/>
      <c r="Q70" s="227"/>
      <c r="R70" s="227"/>
      <c r="S70" s="226"/>
      <c r="T70" s="226"/>
      <c r="U70" s="226"/>
      <c r="V70" s="225"/>
      <c r="W70" s="225"/>
      <c r="X70" s="225"/>
    </row>
    <row r="71" spans="1:24">
      <c r="A71" s="224"/>
      <c r="B71" s="225"/>
      <c r="C71" s="225"/>
      <c r="D71" s="225"/>
      <c r="E71" s="226"/>
      <c r="F71" s="226"/>
      <c r="G71" s="226"/>
      <c r="H71" s="226"/>
      <c r="I71" s="226"/>
      <c r="J71" s="227"/>
      <c r="K71" s="227"/>
      <c r="L71" s="227"/>
      <c r="M71" s="228"/>
      <c r="N71" s="228"/>
      <c r="O71" s="228"/>
      <c r="P71" s="227"/>
      <c r="Q71" s="227"/>
      <c r="R71" s="227"/>
      <c r="S71" s="226"/>
      <c r="T71" s="226"/>
      <c r="U71" s="226"/>
      <c r="V71" s="225"/>
      <c r="W71" s="225"/>
      <c r="X71" s="225"/>
    </row>
    <row r="72" spans="1:24">
      <c r="A72" s="224"/>
      <c r="B72" s="225"/>
      <c r="C72" s="225"/>
      <c r="D72" s="225"/>
      <c r="E72" s="226"/>
      <c r="F72" s="226"/>
      <c r="G72" s="226"/>
      <c r="H72" s="226"/>
      <c r="I72" s="226"/>
      <c r="J72" s="227"/>
      <c r="K72" s="227"/>
      <c r="L72" s="227"/>
      <c r="M72" s="228"/>
      <c r="N72" s="228"/>
      <c r="O72" s="228"/>
      <c r="P72" s="227"/>
      <c r="Q72" s="227"/>
      <c r="R72" s="227"/>
      <c r="S72" s="226"/>
      <c r="T72" s="226"/>
      <c r="U72" s="226"/>
      <c r="V72" s="225"/>
      <c r="W72" s="225"/>
      <c r="X72" s="225"/>
    </row>
  </sheetData>
  <sheetProtection password="F46A" sheet="1" objects="1" scenarios="1" selectLockedCells="1"/>
  <mergeCells count="2">
    <mergeCell ref="D11:J11"/>
    <mergeCell ref="B51:U53"/>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8"/>
  <dimension ref="A2:F1108"/>
  <sheetViews>
    <sheetView showGridLines="0" zoomScale="70" zoomScaleNormal="70" zoomScalePageLayoutView="131" workbookViewId="0"/>
  </sheetViews>
  <sheetFormatPr baseColWidth="10" defaultColWidth="11.42578125" defaultRowHeight="15"/>
  <cols>
    <col min="1" max="1" width="20" style="14" customWidth="1"/>
    <col min="2" max="2" width="21.85546875" style="14" customWidth="1"/>
    <col min="3" max="3" width="36.5703125" style="14" bestFit="1" customWidth="1"/>
    <col min="4" max="4" width="35.7109375" style="14" customWidth="1"/>
    <col min="5" max="5" width="57" style="14" customWidth="1"/>
    <col min="6" max="6" width="93.140625" style="15" customWidth="1"/>
    <col min="7" max="16384" width="11.42578125" style="15"/>
  </cols>
  <sheetData>
    <row r="2" spans="1:6" ht="18.75">
      <c r="A2" s="958" t="s">
        <v>473</v>
      </c>
      <c r="B2" s="958"/>
      <c r="C2" s="958"/>
      <c r="D2" s="958"/>
      <c r="E2" s="958"/>
      <c r="F2" s="958"/>
    </row>
    <row r="3" spans="1:6" ht="15.75" thickBot="1"/>
    <row r="4" spans="1:6" s="359" customFormat="1" ht="13.5" thickBot="1">
      <c r="A4" s="24" t="s">
        <v>2102</v>
      </c>
      <c r="B4" s="24" t="s">
        <v>660</v>
      </c>
      <c r="C4" s="24" t="s">
        <v>661</v>
      </c>
      <c r="D4" s="24" t="s">
        <v>662</v>
      </c>
      <c r="E4" s="24" t="s">
        <v>663</v>
      </c>
      <c r="F4" s="24" t="s">
        <v>664</v>
      </c>
    </row>
    <row r="5" spans="1:6" s="359" customFormat="1" ht="25.5">
      <c r="A5" s="360">
        <v>1</v>
      </c>
      <c r="B5" s="361">
        <v>1131201</v>
      </c>
      <c r="C5" s="362" t="s">
        <v>168</v>
      </c>
      <c r="D5" s="362" t="s">
        <v>665</v>
      </c>
      <c r="E5" s="362" t="s">
        <v>666</v>
      </c>
      <c r="F5" s="363" t="s">
        <v>667</v>
      </c>
    </row>
    <row r="6" spans="1:6" s="359" customFormat="1" ht="25.5">
      <c r="A6" s="360">
        <v>1</v>
      </c>
      <c r="B6" s="361">
        <v>1131202</v>
      </c>
      <c r="C6" s="362" t="s">
        <v>168</v>
      </c>
      <c r="D6" s="362" t="s">
        <v>665</v>
      </c>
      <c r="E6" s="362" t="s">
        <v>666</v>
      </c>
      <c r="F6" s="363" t="s">
        <v>668</v>
      </c>
    </row>
    <row r="7" spans="1:6" s="359" customFormat="1" ht="25.5">
      <c r="A7" s="360">
        <v>1</v>
      </c>
      <c r="B7" s="361">
        <v>1139301</v>
      </c>
      <c r="C7" s="362" t="s">
        <v>168</v>
      </c>
      <c r="D7" s="362" t="s">
        <v>665</v>
      </c>
      <c r="E7" s="362" t="s">
        <v>669</v>
      </c>
      <c r="F7" s="363" t="s">
        <v>670</v>
      </c>
    </row>
    <row r="8" spans="1:6" s="359" customFormat="1" ht="38.25">
      <c r="A8" s="360">
        <v>1</v>
      </c>
      <c r="B8" s="361">
        <v>1141001</v>
      </c>
      <c r="C8" s="362" t="s">
        <v>168</v>
      </c>
      <c r="D8" s="362" t="s">
        <v>671</v>
      </c>
      <c r="E8" s="362" t="s">
        <v>672</v>
      </c>
      <c r="F8" s="363" t="s">
        <v>673</v>
      </c>
    </row>
    <row r="9" spans="1:6" s="359" customFormat="1" ht="51">
      <c r="A9" s="360">
        <v>1</v>
      </c>
      <c r="B9" s="361">
        <v>1454101</v>
      </c>
      <c r="C9" s="362" t="s">
        <v>674</v>
      </c>
      <c r="D9" s="362" t="s">
        <v>675</v>
      </c>
      <c r="E9" s="362" t="s">
        <v>676</v>
      </c>
      <c r="F9" s="363" t="s">
        <v>677</v>
      </c>
    </row>
    <row r="10" spans="1:6" s="359" customFormat="1" ht="51">
      <c r="A10" s="360">
        <v>1</v>
      </c>
      <c r="B10" s="361">
        <v>1454201</v>
      </c>
      <c r="C10" s="362" t="s">
        <v>674</v>
      </c>
      <c r="D10" s="362" t="s">
        <v>675</v>
      </c>
      <c r="E10" s="362" t="s">
        <v>676</v>
      </c>
      <c r="F10" s="363" t="s">
        <v>678</v>
      </c>
    </row>
    <row r="11" spans="1:6" s="359" customFormat="1" ht="38.25">
      <c r="A11" s="360">
        <v>1</v>
      </c>
      <c r="B11" s="361">
        <v>1461001</v>
      </c>
      <c r="C11" s="362" t="s">
        <v>674</v>
      </c>
      <c r="D11" s="362" t="s">
        <v>679</v>
      </c>
      <c r="E11" s="362" t="s">
        <v>680</v>
      </c>
      <c r="F11" s="363" t="s">
        <v>681</v>
      </c>
    </row>
    <row r="12" spans="1:6" s="359" customFormat="1" ht="76.5">
      <c r="A12" s="360">
        <v>1</v>
      </c>
      <c r="B12" s="361">
        <v>1461002</v>
      </c>
      <c r="C12" s="362" t="s">
        <v>674</v>
      </c>
      <c r="D12" s="362" t="s">
        <v>679</v>
      </c>
      <c r="E12" s="362" t="s">
        <v>680</v>
      </c>
      <c r="F12" s="363" t="s">
        <v>682</v>
      </c>
    </row>
    <row r="13" spans="1:6" s="359" customFormat="1" ht="38.25">
      <c r="A13" s="360">
        <v>1</v>
      </c>
      <c r="B13" s="361">
        <v>1462002</v>
      </c>
      <c r="C13" s="362" t="s">
        <v>674</v>
      </c>
      <c r="D13" s="362" t="s">
        <v>679</v>
      </c>
      <c r="E13" s="362" t="s">
        <v>683</v>
      </c>
      <c r="F13" s="363" t="s">
        <v>684</v>
      </c>
    </row>
    <row r="14" spans="1:6" s="359" customFormat="1" ht="38.25">
      <c r="A14" s="360">
        <v>1</v>
      </c>
      <c r="B14" s="361">
        <v>1462003</v>
      </c>
      <c r="C14" s="362" t="s">
        <v>674</v>
      </c>
      <c r="D14" s="362" t="s">
        <v>679</v>
      </c>
      <c r="E14" s="362" t="s">
        <v>683</v>
      </c>
      <c r="F14" s="363" t="s">
        <v>685</v>
      </c>
    </row>
    <row r="15" spans="1:6" s="359" customFormat="1" ht="51">
      <c r="A15" s="360">
        <v>1</v>
      </c>
      <c r="B15" s="361">
        <v>1463101</v>
      </c>
      <c r="C15" s="362" t="s">
        <v>674</v>
      </c>
      <c r="D15" s="362" t="s">
        <v>679</v>
      </c>
      <c r="E15" s="362" t="s">
        <v>686</v>
      </c>
      <c r="F15" s="363" t="s">
        <v>687</v>
      </c>
    </row>
    <row r="16" spans="1:6" s="359" customFormat="1" ht="38.25">
      <c r="A16" s="360">
        <v>1</v>
      </c>
      <c r="B16" s="361">
        <v>1463102</v>
      </c>
      <c r="C16" s="362" t="s">
        <v>674</v>
      </c>
      <c r="D16" s="362" t="s">
        <v>679</v>
      </c>
      <c r="E16" s="362" t="s">
        <v>686</v>
      </c>
      <c r="F16" s="363" t="s">
        <v>688</v>
      </c>
    </row>
    <row r="17" spans="1:6" s="359" customFormat="1" ht="38.25">
      <c r="A17" s="360">
        <v>1</v>
      </c>
      <c r="B17" s="361">
        <v>1462001</v>
      </c>
      <c r="C17" s="362" t="s">
        <v>674</v>
      </c>
      <c r="D17" s="362" t="s">
        <v>679</v>
      </c>
      <c r="E17" s="362" t="s">
        <v>683</v>
      </c>
      <c r="F17" s="363" t="s">
        <v>689</v>
      </c>
    </row>
    <row r="18" spans="1:6" s="359" customFormat="1" ht="89.25">
      <c r="A18" s="360">
        <v>1</v>
      </c>
      <c r="B18" s="361">
        <v>1464101</v>
      </c>
      <c r="C18" s="362" t="s">
        <v>674</v>
      </c>
      <c r="D18" s="362" t="s">
        <v>679</v>
      </c>
      <c r="E18" s="362" t="s">
        <v>690</v>
      </c>
      <c r="F18" s="363" t="s">
        <v>691</v>
      </c>
    </row>
    <row r="19" spans="1:6" s="359" customFormat="1" ht="51">
      <c r="A19" s="360">
        <v>1</v>
      </c>
      <c r="B19" s="361">
        <v>1464201</v>
      </c>
      <c r="C19" s="362" t="s">
        <v>674</v>
      </c>
      <c r="D19" s="362" t="s">
        <v>679</v>
      </c>
      <c r="E19" s="362" t="s">
        <v>690</v>
      </c>
      <c r="F19" s="363" t="s">
        <v>692</v>
      </c>
    </row>
    <row r="20" spans="1:6" s="359" customFormat="1" ht="38.25">
      <c r="A20" s="360">
        <v>1</v>
      </c>
      <c r="B20" s="361">
        <v>1464301</v>
      </c>
      <c r="C20" s="362" t="s">
        <v>674</v>
      </c>
      <c r="D20" s="362" t="s">
        <v>679</v>
      </c>
      <c r="E20" s="362" t="s">
        <v>690</v>
      </c>
      <c r="F20" s="363" t="s">
        <v>693</v>
      </c>
    </row>
    <row r="21" spans="1:6" s="359" customFormat="1" ht="76.5">
      <c r="A21" s="360">
        <v>1</v>
      </c>
      <c r="B21" s="361">
        <v>1464401</v>
      </c>
      <c r="C21" s="362" t="s">
        <v>674</v>
      </c>
      <c r="D21" s="362" t="s">
        <v>679</v>
      </c>
      <c r="E21" s="362" t="s">
        <v>690</v>
      </c>
      <c r="F21" s="363" t="s">
        <v>694</v>
      </c>
    </row>
    <row r="22" spans="1:6" s="359" customFormat="1" ht="51">
      <c r="A22" s="360">
        <v>1</v>
      </c>
      <c r="B22" s="361">
        <v>1464402</v>
      </c>
      <c r="C22" s="362" t="s">
        <v>674</v>
      </c>
      <c r="D22" s="362" t="s">
        <v>679</v>
      </c>
      <c r="E22" s="362" t="s">
        <v>690</v>
      </c>
      <c r="F22" s="363" t="s">
        <v>695</v>
      </c>
    </row>
    <row r="23" spans="1:6" s="359" customFormat="1" ht="51">
      <c r="A23" s="360">
        <v>1</v>
      </c>
      <c r="B23" s="361">
        <v>1464501</v>
      </c>
      <c r="C23" s="362" t="s">
        <v>674</v>
      </c>
      <c r="D23" s="362" t="s">
        <v>679</v>
      </c>
      <c r="E23" s="362" t="s">
        <v>690</v>
      </c>
      <c r="F23" s="363" t="s">
        <v>696</v>
      </c>
    </row>
    <row r="24" spans="1:6" s="359" customFormat="1" ht="38.25">
      <c r="A24" s="360">
        <v>1</v>
      </c>
      <c r="B24" s="361">
        <v>1464502</v>
      </c>
      <c r="C24" s="362" t="s">
        <v>674</v>
      </c>
      <c r="D24" s="362" t="s">
        <v>679</v>
      </c>
      <c r="E24" s="362" t="s">
        <v>690</v>
      </c>
      <c r="F24" s="363" t="s">
        <v>697</v>
      </c>
    </row>
    <row r="25" spans="1:6" s="359" customFormat="1" ht="89.25">
      <c r="A25" s="360">
        <v>1</v>
      </c>
      <c r="B25" s="361">
        <v>1464901</v>
      </c>
      <c r="C25" s="362" t="s">
        <v>674</v>
      </c>
      <c r="D25" s="362" t="s">
        <v>679</v>
      </c>
      <c r="E25" s="362" t="s">
        <v>690</v>
      </c>
      <c r="F25" s="363" t="s">
        <v>698</v>
      </c>
    </row>
    <row r="26" spans="1:6" s="359" customFormat="1" ht="38.25">
      <c r="A26" s="360">
        <v>1</v>
      </c>
      <c r="B26" s="361">
        <v>1465101</v>
      </c>
      <c r="C26" s="362" t="s">
        <v>674</v>
      </c>
      <c r="D26" s="362" t="s">
        <v>679</v>
      </c>
      <c r="E26" s="362" t="s">
        <v>699</v>
      </c>
      <c r="F26" s="363" t="s">
        <v>700</v>
      </c>
    </row>
    <row r="27" spans="1:6" s="359" customFormat="1" ht="51">
      <c r="A27" s="360">
        <v>1</v>
      </c>
      <c r="B27" s="361">
        <v>1465901</v>
      </c>
      <c r="C27" s="362" t="s">
        <v>674</v>
      </c>
      <c r="D27" s="362" t="s">
        <v>679</v>
      </c>
      <c r="E27" s="362" t="s">
        <v>699</v>
      </c>
      <c r="F27" s="363" t="s">
        <v>701</v>
      </c>
    </row>
    <row r="28" spans="1:6" s="359" customFormat="1" ht="38.25">
      <c r="A28" s="360">
        <v>1</v>
      </c>
      <c r="B28" s="361">
        <v>1466101</v>
      </c>
      <c r="C28" s="362" t="s">
        <v>674</v>
      </c>
      <c r="D28" s="362" t="s">
        <v>679</v>
      </c>
      <c r="E28" s="362" t="s">
        <v>702</v>
      </c>
      <c r="F28" s="363" t="s">
        <v>703</v>
      </c>
    </row>
    <row r="29" spans="1:6" s="359" customFormat="1" ht="38.25">
      <c r="A29" s="360">
        <v>1</v>
      </c>
      <c r="B29" s="361">
        <v>1466301</v>
      </c>
      <c r="C29" s="362" t="s">
        <v>674</v>
      </c>
      <c r="D29" s="362" t="s">
        <v>679</v>
      </c>
      <c r="E29" s="362" t="s">
        <v>702</v>
      </c>
      <c r="F29" s="363" t="s">
        <v>704</v>
      </c>
    </row>
    <row r="30" spans="1:6" s="359" customFormat="1" ht="63.75">
      <c r="A30" s="360">
        <v>1</v>
      </c>
      <c r="B30" s="361">
        <v>1466401</v>
      </c>
      <c r="C30" s="362" t="s">
        <v>674</v>
      </c>
      <c r="D30" s="362" t="s">
        <v>679</v>
      </c>
      <c r="E30" s="362" t="s">
        <v>702</v>
      </c>
      <c r="F30" s="363" t="s">
        <v>705</v>
      </c>
    </row>
    <row r="31" spans="1:6" s="359" customFormat="1" ht="38.25">
      <c r="A31" s="360">
        <v>1</v>
      </c>
      <c r="B31" s="361">
        <v>1466901</v>
      </c>
      <c r="C31" s="362" t="s">
        <v>674</v>
      </c>
      <c r="D31" s="362" t="s">
        <v>679</v>
      </c>
      <c r="E31" s="362" t="s">
        <v>702</v>
      </c>
      <c r="F31" s="363" t="s">
        <v>706</v>
      </c>
    </row>
    <row r="32" spans="1:6" s="359" customFormat="1" ht="38.25">
      <c r="A32" s="360">
        <v>1</v>
      </c>
      <c r="B32" s="361">
        <v>1469001</v>
      </c>
      <c r="C32" s="362" t="s">
        <v>674</v>
      </c>
      <c r="D32" s="362" t="s">
        <v>679</v>
      </c>
      <c r="E32" s="362" t="s">
        <v>707</v>
      </c>
      <c r="F32" s="363" t="s">
        <v>708</v>
      </c>
    </row>
    <row r="33" spans="1:6" s="359" customFormat="1" ht="51">
      <c r="A33" s="360">
        <v>1</v>
      </c>
      <c r="B33" s="361">
        <v>1471101</v>
      </c>
      <c r="C33" s="362" t="s">
        <v>674</v>
      </c>
      <c r="D33" s="362" t="s">
        <v>709</v>
      </c>
      <c r="E33" s="362" t="s">
        <v>710</v>
      </c>
      <c r="F33" s="363" t="s">
        <v>711</v>
      </c>
    </row>
    <row r="34" spans="1:6" s="359" customFormat="1" ht="51">
      <c r="A34" s="360">
        <v>1</v>
      </c>
      <c r="B34" s="361">
        <v>1471102</v>
      </c>
      <c r="C34" s="362" t="s">
        <v>674</v>
      </c>
      <c r="D34" s="362" t="s">
        <v>709</v>
      </c>
      <c r="E34" s="362" t="s">
        <v>710</v>
      </c>
      <c r="F34" s="363" t="s">
        <v>712</v>
      </c>
    </row>
    <row r="35" spans="1:6" s="359" customFormat="1" ht="51">
      <c r="A35" s="360">
        <v>1</v>
      </c>
      <c r="B35" s="361">
        <v>1471901</v>
      </c>
      <c r="C35" s="362" t="s">
        <v>674</v>
      </c>
      <c r="D35" s="362" t="s">
        <v>709</v>
      </c>
      <c r="E35" s="362" t="s">
        <v>710</v>
      </c>
      <c r="F35" s="363" t="s">
        <v>713</v>
      </c>
    </row>
    <row r="36" spans="1:6" s="359" customFormat="1" ht="51">
      <c r="A36" s="360">
        <v>1</v>
      </c>
      <c r="B36" s="361">
        <v>1472201</v>
      </c>
      <c r="C36" s="362" t="s">
        <v>674</v>
      </c>
      <c r="D36" s="362" t="s">
        <v>709</v>
      </c>
      <c r="E36" s="362" t="s">
        <v>714</v>
      </c>
      <c r="F36" s="363" t="s">
        <v>715</v>
      </c>
    </row>
    <row r="37" spans="1:6" s="359" customFormat="1" ht="51">
      <c r="A37" s="360">
        <v>1</v>
      </c>
      <c r="B37" s="361">
        <v>1472301</v>
      </c>
      <c r="C37" s="362" t="s">
        <v>674</v>
      </c>
      <c r="D37" s="362" t="s">
        <v>709</v>
      </c>
      <c r="E37" s="362" t="s">
        <v>714</v>
      </c>
      <c r="F37" s="363" t="s">
        <v>716</v>
      </c>
    </row>
    <row r="38" spans="1:6" s="359" customFormat="1" ht="51">
      <c r="A38" s="360">
        <v>1</v>
      </c>
      <c r="B38" s="361">
        <v>1472401</v>
      </c>
      <c r="C38" s="362" t="s">
        <v>674</v>
      </c>
      <c r="D38" s="362" t="s">
        <v>709</v>
      </c>
      <c r="E38" s="362" t="s">
        <v>714</v>
      </c>
      <c r="F38" s="363" t="s">
        <v>717</v>
      </c>
    </row>
    <row r="39" spans="1:6" s="359" customFormat="1" ht="51">
      <c r="A39" s="360">
        <v>1</v>
      </c>
      <c r="B39" s="361">
        <v>1472402</v>
      </c>
      <c r="C39" s="362" t="s">
        <v>674</v>
      </c>
      <c r="D39" s="362" t="s">
        <v>709</v>
      </c>
      <c r="E39" s="362" t="s">
        <v>714</v>
      </c>
      <c r="F39" s="363" t="s">
        <v>718</v>
      </c>
    </row>
    <row r="40" spans="1:6" s="359" customFormat="1" ht="51">
      <c r="A40" s="360">
        <v>1</v>
      </c>
      <c r="B40" s="361">
        <v>1472901</v>
      </c>
      <c r="C40" s="362" t="s">
        <v>674</v>
      </c>
      <c r="D40" s="362" t="s">
        <v>709</v>
      </c>
      <c r="E40" s="362" t="s">
        <v>714</v>
      </c>
      <c r="F40" s="363" t="s">
        <v>719</v>
      </c>
    </row>
    <row r="41" spans="1:6" s="359" customFormat="1" ht="51">
      <c r="A41" s="360">
        <v>1</v>
      </c>
      <c r="B41" s="361">
        <v>1472902</v>
      </c>
      <c r="C41" s="362" t="s">
        <v>674</v>
      </c>
      <c r="D41" s="362" t="s">
        <v>709</v>
      </c>
      <c r="E41" s="362" t="s">
        <v>714</v>
      </c>
      <c r="F41" s="363" t="s">
        <v>720</v>
      </c>
    </row>
    <row r="42" spans="1:6" s="359" customFormat="1" ht="51">
      <c r="A42" s="360">
        <v>1</v>
      </c>
      <c r="B42" s="361">
        <v>1473201</v>
      </c>
      <c r="C42" s="362" t="s">
        <v>674</v>
      </c>
      <c r="D42" s="362" t="s">
        <v>709</v>
      </c>
      <c r="E42" s="362" t="s">
        <v>721</v>
      </c>
      <c r="F42" s="363" t="s">
        <v>722</v>
      </c>
    </row>
    <row r="43" spans="1:6" s="359" customFormat="1" ht="51">
      <c r="A43" s="360">
        <v>1</v>
      </c>
      <c r="B43" s="361">
        <v>1474101</v>
      </c>
      <c r="C43" s="362" t="s">
        <v>674</v>
      </c>
      <c r="D43" s="362" t="s">
        <v>709</v>
      </c>
      <c r="E43" s="362" t="s">
        <v>723</v>
      </c>
      <c r="F43" s="363" t="s">
        <v>724</v>
      </c>
    </row>
    <row r="44" spans="1:6" s="359" customFormat="1" ht="51">
      <c r="A44" s="360">
        <v>1</v>
      </c>
      <c r="B44" s="361">
        <v>1474201</v>
      </c>
      <c r="C44" s="362" t="s">
        <v>674</v>
      </c>
      <c r="D44" s="362" t="s">
        <v>709</v>
      </c>
      <c r="E44" s="362" t="s">
        <v>723</v>
      </c>
      <c r="F44" s="363" t="s">
        <v>725</v>
      </c>
    </row>
    <row r="45" spans="1:6" s="359" customFormat="1" ht="51">
      <c r="A45" s="360">
        <v>1</v>
      </c>
      <c r="B45" s="361">
        <v>1475101</v>
      </c>
      <c r="C45" s="362" t="s">
        <v>674</v>
      </c>
      <c r="D45" s="362" t="s">
        <v>709</v>
      </c>
      <c r="E45" s="362" t="s">
        <v>726</v>
      </c>
      <c r="F45" s="363" t="s">
        <v>727</v>
      </c>
    </row>
    <row r="46" spans="1:6" s="359" customFormat="1" ht="51">
      <c r="A46" s="360">
        <v>1</v>
      </c>
      <c r="B46" s="361">
        <v>1475201</v>
      </c>
      <c r="C46" s="362" t="s">
        <v>674</v>
      </c>
      <c r="D46" s="362" t="s">
        <v>709</v>
      </c>
      <c r="E46" s="362" t="s">
        <v>726</v>
      </c>
      <c r="F46" s="363" t="s">
        <v>728</v>
      </c>
    </row>
    <row r="47" spans="1:6" s="359" customFormat="1" ht="51">
      <c r="A47" s="360">
        <v>1</v>
      </c>
      <c r="B47" s="361">
        <v>1475202</v>
      </c>
      <c r="C47" s="362" t="s">
        <v>674</v>
      </c>
      <c r="D47" s="362" t="s">
        <v>709</v>
      </c>
      <c r="E47" s="362" t="s">
        <v>726</v>
      </c>
      <c r="F47" s="363" t="s">
        <v>729</v>
      </c>
    </row>
    <row r="48" spans="1:6" s="359" customFormat="1" ht="51">
      <c r="A48" s="360">
        <v>1</v>
      </c>
      <c r="B48" s="361">
        <v>1475301</v>
      </c>
      <c r="C48" s="362" t="s">
        <v>674</v>
      </c>
      <c r="D48" s="362" t="s">
        <v>709</v>
      </c>
      <c r="E48" s="362" t="s">
        <v>726</v>
      </c>
      <c r="F48" s="363" t="s">
        <v>730</v>
      </c>
    </row>
    <row r="49" spans="1:6" s="359" customFormat="1" ht="51">
      <c r="A49" s="360">
        <v>1</v>
      </c>
      <c r="B49" s="361">
        <v>1475401</v>
      </c>
      <c r="C49" s="362" t="s">
        <v>674</v>
      </c>
      <c r="D49" s="362" t="s">
        <v>709</v>
      </c>
      <c r="E49" s="362" t="s">
        <v>726</v>
      </c>
      <c r="F49" s="363" t="s">
        <v>731</v>
      </c>
    </row>
    <row r="50" spans="1:6" s="359" customFormat="1" ht="63.75">
      <c r="A50" s="360">
        <v>1</v>
      </c>
      <c r="B50" s="361">
        <v>1475501</v>
      </c>
      <c r="C50" s="362" t="s">
        <v>674</v>
      </c>
      <c r="D50" s="362" t="s">
        <v>709</v>
      </c>
      <c r="E50" s="362" t="s">
        <v>726</v>
      </c>
      <c r="F50" s="363" t="s">
        <v>732</v>
      </c>
    </row>
    <row r="51" spans="1:6" s="359" customFormat="1" ht="89.25">
      <c r="A51" s="360">
        <v>1</v>
      </c>
      <c r="B51" s="361">
        <v>1475901</v>
      </c>
      <c r="C51" s="362" t="s">
        <v>674</v>
      </c>
      <c r="D51" s="362" t="s">
        <v>709</v>
      </c>
      <c r="E51" s="362" t="s">
        <v>726</v>
      </c>
      <c r="F51" s="363" t="s">
        <v>733</v>
      </c>
    </row>
    <row r="52" spans="1:6" s="359" customFormat="1" ht="51">
      <c r="A52" s="360">
        <v>1</v>
      </c>
      <c r="B52" s="361">
        <v>1475902</v>
      </c>
      <c r="C52" s="362" t="s">
        <v>674</v>
      </c>
      <c r="D52" s="362" t="s">
        <v>709</v>
      </c>
      <c r="E52" s="362" t="s">
        <v>726</v>
      </c>
      <c r="F52" s="363" t="s">
        <v>734</v>
      </c>
    </row>
    <row r="53" spans="1:6" s="359" customFormat="1" ht="51">
      <c r="A53" s="360">
        <v>1</v>
      </c>
      <c r="B53" s="361">
        <v>1476101</v>
      </c>
      <c r="C53" s="362" t="s">
        <v>674</v>
      </c>
      <c r="D53" s="362" t="s">
        <v>709</v>
      </c>
      <c r="E53" s="362" t="s">
        <v>735</v>
      </c>
      <c r="F53" s="363" t="s">
        <v>736</v>
      </c>
    </row>
    <row r="54" spans="1:6" s="359" customFormat="1" ht="51">
      <c r="A54" s="360">
        <v>1</v>
      </c>
      <c r="B54" s="361">
        <v>1476201</v>
      </c>
      <c r="C54" s="362" t="s">
        <v>674</v>
      </c>
      <c r="D54" s="362" t="s">
        <v>709</v>
      </c>
      <c r="E54" s="362" t="s">
        <v>735</v>
      </c>
      <c r="F54" s="363" t="s">
        <v>737</v>
      </c>
    </row>
    <row r="55" spans="1:6" s="359" customFormat="1" ht="51">
      <c r="A55" s="360">
        <v>1</v>
      </c>
      <c r="B55" s="361">
        <v>1476901</v>
      </c>
      <c r="C55" s="362" t="s">
        <v>674</v>
      </c>
      <c r="D55" s="362" t="s">
        <v>709</v>
      </c>
      <c r="E55" s="362" t="s">
        <v>735</v>
      </c>
      <c r="F55" s="363" t="s">
        <v>738</v>
      </c>
    </row>
    <row r="56" spans="1:6" s="359" customFormat="1" ht="51">
      <c r="A56" s="360">
        <v>1</v>
      </c>
      <c r="B56" s="361">
        <v>1477101</v>
      </c>
      <c r="C56" s="362" t="s">
        <v>674</v>
      </c>
      <c r="D56" s="362" t="s">
        <v>709</v>
      </c>
      <c r="E56" s="362" t="s">
        <v>739</v>
      </c>
      <c r="F56" s="363" t="s">
        <v>740</v>
      </c>
    </row>
    <row r="57" spans="1:6" s="359" customFormat="1" ht="51">
      <c r="A57" s="360">
        <v>1</v>
      </c>
      <c r="B57" s="361">
        <v>1477201</v>
      </c>
      <c r="C57" s="362" t="s">
        <v>674</v>
      </c>
      <c r="D57" s="362" t="s">
        <v>709</v>
      </c>
      <c r="E57" s="362" t="s">
        <v>739</v>
      </c>
      <c r="F57" s="363" t="s">
        <v>741</v>
      </c>
    </row>
    <row r="58" spans="1:6" s="359" customFormat="1" ht="51">
      <c r="A58" s="360">
        <v>1</v>
      </c>
      <c r="B58" s="361">
        <v>1477301</v>
      </c>
      <c r="C58" s="362" t="s">
        <v>674</v>
      </c>
      <c r="D58" s="362" t="s">
        <v>709</v>
      </c>
      <c r="E58" s="362" t="s">
        <v>739</v>
      </c>
      <c r="F58" s="363" t="s">
        <v>742</v>
      </c>
    </row>
    <row r="59" spans="1:6" s="359" customFormat="1" ht="51">
      <c r="A59" s="360">
        <v>1</v>
      </c>
      <c r="B59" s="361">
        <v>1477401</v>
      </c>
      <c r="C59" s="362" t="s">
        <v>674</v>
      </c>
      <c r="D59" s="362" t="s">
        <v>709</v>
      </c>
      <c r="E59" s="362" t="s">
        <v>739</v>
      </c>
      <c r="F59" s="363" t="s">
        <v>743</v>
      </c>
    </row>
    <row r="60" spans="1:6" s="359" customFormat="1" ht="51">
      <c r="A60" s="360">
        <v>1</v>
      </c>
      <c r="B60" s="361">
        <v>1477402</v>
      </c>
      <c r="C60" s="362" t="s">
        <v>674</v>
      </c>
      <c r="D60" s="362" t="s">
        <v>709</v>
      </c>
      <c r="E60" s="362" t="s">
        <v>739</v>
      </c>
      <c r="F60" s="363" t="s">
        <v>744</v>
      </c>
    </row>
    <row r="61" spans="1:6" s="359" customFormat="1" ht="51">
      <c r="A61" s="360">
        <v>1</v>
      </c>
      <c r="B61" s="361">
        <v>1477501</v>
      </c>
      <c r="C61" s="362" t="s">
        <v>674</v>
      </c>
      <c r="D61" s="362" t="s">
        <v>709</v>
      </c>
      <c r="E61" s="362" t="s">
        <v>739</v>
      </c>
      <c r="F61" s="363" t="s">
        <v>745</v>
      </c>
    </row>
    <row r="62" spans="1:6" s="359" customFormat="1" ht="51">
      <c r="A62" s="360">
        <v>1</v>
      </c>
      <c r="B62" s="361">
        <v>1478101</v>
      </c>
      <c r="C62" s="362" t="s">
        <v>674</v>
      </c>
      <c r="D62" s="362" t="s">
        <v>709</v>
      </c>
      <c r="E62" s="362" t="s">
        <v>746</v>
      </c>
      <c r="F62" s="363" t="s">
        <v>747</v>
      </c>
    </row>
    <row r="63" spans="1:6" s="359" customFormat="1" ht="51">
      <c r="A63" s="360">
        <v>1</v>
      </c>
      <c r="B63" s="361">
        <v>1478201</v>
      </c>
      <c r="C63" s="362" t="s">
        <v>674</v>
      </c>
      <c r="D63" s="362" t="s">
        <v>709</v>
      </c>
      <c r="E63" s="362" t="s">
        <v>746</v>
      </c>
      <c r="F63" s="363" t="s">
        <v>748</v>
      </c>
    </row>
    <row r="64" spans="1:6" s="359" customFormat="1" ht="51">
      <c r="A64" s="360">
        <v>1</v>
      </c>
      <c r="B64" s="361">
        <v>1478901</v>
      </c>
      <c r="C64" s="362" t="s">
        <v>674</v>
      </c>
      <c r="D64" s="362" t="s">
        <v>709</v>
      </c>
      <c r="E64" s="362" t="s">
        <v>746</v>
      </c>
      <c r="F64" s="363" t="s">
        <v>749</v>
      </c>
    </row>
    <row r="65" spans="1:6" s="359" customFormat="1" ht="51">
      <c r="A65" s="360">
        <v>1</v>
      </c>
      <c r="B65" s="361">
        <v>1479101</v>
      </c>
      <c r="C65" s="362" t="s">
        <v>674</v>
      </c>
      <c r="D65" s="362" t="s">
        <v>709</v>
      </c>
      <c r="E65" s="362" t="s">
        <v>750</v>
      </c>
      <c r="F65" s="363" t="s">
        <v>751</v>
      </c>
    </row>
    <row r="66" spans="1:6" s="359" customFormat="1" ht="51">
      <c r="A66" s="360">
        <v>1</v>
      </c>
      <c r="B66" s="361">
        <v>1479201</v>
      </c>
      <c r="C66" s="362" t="s">
        <v>674</v>
      </c>
      <c r="D66" s="362" t="s">
        <v>709</v>
      </c>
      <c r="E66" s="362" t="s">
        <v>750</v>
      </c>
      <c r="F66" s="363" t="s">
        <v>752</v>
      </c>
    </row>
    <row r="67" spans="1:6" s="359" customFormat="1" ht="76.5">
      <c r="A67" s="360">
        <v>1</v>
      </c>
      <c r="B67" s="361">
        <v>1479901</v>
      </c>
      <c r="C67" s="362" t="s">
        <v>674</v>
      </c>
      <c r="D67" s="362" t="s">
        <v>709</v>
      </c>
      <c r="E67" s="362" t="s">
        <v>750</v>
      </c>
      <c r="F67" s="363" t="s">
        <v>753</v>
      </c>
    </row>
    <row r="68" spans="1:6" s="359" customFormat="1" ht="63.75">
      <c r="A68" s="360">
        <v>1</v>
      </c>
      <c r="B68" s="361">
        <v>1561301</v>
      </c>
      <c r="C68" s="362" t="s">
        <v>754</v>
      </c>
      <c r="D68" s="362" t="s">
        <v>755</v>
      </c>
      <c r="E68" s="362" t="s">
        <v>756</v>
      </c>
      <c r="F68" s="363" t="s">
        <v>757</v>
      </c>
    </row>
    <row r="69" spans="1:6" s="359" customFormat="1" ht="38.25">
      <c r="A69" s="360">
        <v>1</v>
      </c>
      <c r="B69" s="361">
        <v>1582001</v>
      </c>
      <c r="C69" s="362" t="s">
        <v>758</v>
      </c>
      <c r="D69" s="362" t="s">
        <v>759</v>
      </c>
      <c r="E69" s="362" t="s">
        <v>760</v>
      </c>
      <c r="F69" s="363" t="s">
        <v>761</v>
      </c>
    </row>
    <row r="70" spans="1:6" s="359" customFormat="1" ht="63.75">
      <c r="A70" s="360">
        <v>1</v>
      </c>
      <c r="B70" s="361">
        <v>1620101</v>
      </c>
      <c r="C70" s="362" t="s">
        <v>758</v>
      </c>
      <c r="D70" s="362" t="s">
        <v>762</v>
      </c>
      <c r="E70" s="362" t="s">
        <v>762</v>
      </c>
      <c r="F70" s="363" t="s">
        <v>763</v>
      </c>
    </row>
    <row r="71" spans="1:6" s="359" customFormat="1" ht="63.75">
      <c r="A71" s="360">
        <v>1</v>
      </c>
      <c r="B71" s="361">
        <v>1620201</v>
      </c>
      <c r="C71" s="362" t="s">
        <v>758</v>
      </c>
      <c r="D71" s="362" t="s">
        <v>762</v>
      </c>
      <c r="E71" s="362" t="s">
        <v>762</v>
      </c>
      <c r="F71" s="363" t="s">
        <v>764</v>
      </c>
    </row>
    <row r="72" spans="1:6" s="359" customFormat="1" ht="63.75">
      <c r="A72" s="360">
        <v>1</v>
      </c>
      <c r="B72" s="361">
        <v>1620202</v>
      </c>
      <c r="C72" s="362" t="s">
        <v>758</v>
      </c>
      <c r="D72" s="362" t="s">
        <v>762</v>
      </c>
      <c r="E72" s="362" t="s">
        <v>762</v>
      </c>
      <c r="F72" s="363" t="s">
        <v>765</v>
      </c>
    </row>
    <row r="73" spans="1:6" s="359" customFormat="1" ht="63.75">
      <c r="A73" s="360">
        <v>1</v>
      </c>
      <c r="B73" s="361">
        <v>1620901</v>
      </c>
      <c r="C73" s="362" t="s">
        <v>758</v>
      </c>
      <c r="D73" s="362" t="s">
        <v>762</v>
      </c>
      <c r="E73" s="362" t="s">
        <v>762</v>
      </c>
      <c r="F73" s="363" t="s">
        <v>766</v>
      </c>
    </row>
    <row r="74" spans="1:6" s="359" customFormat="1" ht="51">
      <c r="A74" s="360">
        <v>1</v>
      </c>
      <c r="B74" s="361">
        <v>1631101</v>
      </c>
      <c r="C74" s="362" t="s">
        <v>758</v>
      </c>
      <c r="D74" s="362" t="s">
        <v>767</v>
      </c>
      <c r="E74" s="362" t="s">
        <v>768</v>
      </c>
      <c r="F74" s="363" t="s">
        <v>769</v>
      </c>
    </row>
    <row r="75" spans="1:6" s="359" customFormat="1" ht="51">
      <c r="A75" s="360">
        <v>1</v>
      </c>
      <c r="B75" s="361">
        <v>1631102</v>
      </c>
      <c r="C75" s="362" t="s">
        <v>758</v>
      </c>
      <c r="D75" s="362" t="s">
        <v>767</v>
      </c>
      <c r="E75" s="362" t="s">
        <v>768</v>
      </c>
      <c r="F75" s="363" t="s">
        <v>770</v>
      </c>
    </row>
    <row r="76" spans="1:6" s="359" customFormat="1" ht="51">
      <c r="A76" s="360">
        <v>1</v>
      </c>
      <c r="B76" s="361">
        <v>1631201</v>
      </c>
      <c r="C76" s="362" t="s">
        <v>758</v>
      </c>
      <c r="D76" s="362" t="s">
        <v>767</v>
      </c>
      <c r="E76" s="362" t="s">
        <v>768</v>
      </c>
      <c r="F76" s="363" t="s">
        <v>771</v>
      </c>
    </row>
    <row r="77" spans="1:6" s="359" customFormat="1" ht="63.75">
      <c r="A77" s="360">
        <v>1</v>
      </c>
      <c r="B77" s="361">
        <v>1639901</v>
      </c>
      <c r="C77" s="362" t="s">
        <v>758</v>
      </c>
      <c r="D77" s="362" t="s">
        <v>767</v>
      </c>
      <c r="E77" s="362" t="s">
        <v>772</v>
      </c>
      <c r="F77" s="363" t="s">
        <v>773</v>
      </c>
    </row>
    <row r="78" spans="1:6" s="359" customFormat="1" ht="102">
      <c r="A78" s="360">
        <v>1</v>
      </c>
      <c r="B78" s="361">
        <v>1641101</v>
      </c>
      <c r="C78" s="362" t="s">
        <v>774</v>
      </c>
      <c r="D78" s="362" t="s">
        <v>775</v>
      </c>
      <c r="E78" s="362" t="s">
        <v>776</v>
      </c>
      <c r="F78" s="363" t="s">
        <v>777</v>
      </c>
    </row>
    <row r="79" spans="1:6" s="359" customFormat="1" ht="38.25">
      <c r="A79" s="360">
        <v>1</v>
      </c>
      <c r="B79" s="361">
        <v>1641201</v>
      </c>
      <c r="C79" s="362" t="s">
        <v>774</v>
      </c>
      <c r="D79" s="362" t="s">
        <v>775</v>
      </c>
      <c r="E79" s="362" t="s">
        <v>776</v>
      </c>
      <c r="F79" s="363" t="s">
        <v>778</v>
      </c>
    </row>
    <row r="80" spans="1:6" s="359" customFormat="1" ht="25.5">
      <c r="A80" s="360">
        <v>1</v>
      </c>
      <c r="B80" s="361">
        <v>1642101</v>
      </c>
      <c r="C80" s="362" t="s">
        <v>774</v>
      </c>
      <c r="D80" s="362" t="s">
        <v>775</v>
      </c>
      <c r="E80" s="362" t="s">
        <v>779</v>
      </c>
      <c r="F80" s="363" t="s">
        <v>780</v>
      </c>
    </row>
    <row r="81" spans="1:6" s="359" customFormat="1" ht="38.25">
      <c r="A81" s="360">
        <v>1</v>
      </c>
      <c r="B81" s="361">
        <v>1642201</v>
      </c>
      <c r="C81" s="362" t="s">
        <v>774</v>
      </c>
      <c r="D81" s="362" t="s">
        <v>775</v>
      </c>
      <c r="E81" s="362" t="s">
        <v>779</v>
      </c>
      <c r="F81" s="363" t="s">
        <v>781</v>
      </c>
    </row>
    <row r="82" spans="1:6" s="359" customFormat="1" ht="51">
      <c r="A82" s="360">
        <v>1</v>
      </c>
      <c r="B82" s="361">
        <v>1642301</v>
      </c>
      <c r="C82" s="362" t="s">
        <v>774</v>
      </c>
      <c r="D82" s="362" t="s">
        <v>775</v>
      </c>
      <c r="E82" s="362" t="s">
        <v>779</v>
      </c>
      <c r="F82" s="363" t="s">
        <v>782</v>
      </c>
    </row>
    <row r="83" spans="1:6" s="359" customFormat="1" ht="38.25">
      <c r="A83" s="360">
        <v>1</v>
      </c>
      <c r="B83" s="361">
        <v>1642401</v>
      </c>
      <c r="C83" s="362" t="s">
        <v>774</v>
      </c>
      <c r="D83" s="362" t="s">
        <v>775</v>
      </c>
      <c r="E83" s="362" t="s">
        <v>779</v>
      </c>
      <c r="F83" s="363" t="s">
        <v>783</v>
      </c>
    </row>
    <row r="84" spans="1:6" s="359" customFormat="1" ht="63.75">
      <c r="A84" s="360">
        <v>1</v>
      </c>
      <c r="B84" s="361">
        <v>1643101</v>
      </c>
      <c r="C84" s="362" t="s">
        <v>774</v>
      </c>
      <c r="D84" s="362" t="s">
        <v>775</v>
      </c>
      <c r="E84" s="362" t="s">
        <v>784</v>
      </c>
      <c r="F84" s="363" t="s">
        <v>785</v>
      </c>
    </row>
    <row r="85" spans="1:6" s="359" customFormat="1" ht="25.5">
      <c r="A85" s="360">
        <v>1</v>
      </c>
      <c r="B85" s="361">
        <v>1643201</v>
      </c>
      <c r="C85" s="362" t="s">
        <v>774</v>
      </c>
      <c r="D85" s="362" t="s">
        <v>775</v>
      </c>
      <c r="E85" s="362" t="s">
        <v>784</v>
      </c>
      <c r="F85" s="363" t="s">
        <v>786</v>
      </c>
    </row>
    <row r="86" spans="1:6" s="359" customFormat="1" ht="25.5">
      <c r="A86" s="360">
        <v>1</v>
      </c>
      <c r="B86" s="361">
        <v>1649101</v>
      </c>
      <c r="C86" s="362" t="s">
        <v>774</v>
      </c>
      <c r="D86" s="362" t="s">
        <v>775</v>
      </c>
      <c r="E86" s="362" t="s">
        <v>787</v>
      </c>
      <c r="F86" s="363" t="s">
        <v>788</v>
      </c>
    </row>
    <row r="87" spans="1:6" s="359" customFormat="1" ht="51">
      <c r="A87" s="360">
        <v>1</v>
      </c>
      <c r="B87" s="361">
        <v>1649201</v>
      </c>
      <c r="C87" s="362" t="s">
        <v>774</v>
      </c>
      <c r="D87" s="362" t="s">
        <v>775</v>
      </c>
      <c r="E87" s="362" t="s">
        <v>787</v>
      </c>
      <c r="F87" s="363" t="s">
        <v>789</v>
      </c>
    </row>
    <row r="88" spans="1:6" s="359" customFormat="1" ht="25.5">
      <c r="A88" s="360">
        <v>1</v>
      </c>
      <c r="B88" s="361">
        <v>1649301</v>
      </c>
      <c r="C88" s="362" t="s">
        <v>774</v>
      </c>
      <c r="D88" s="362" t="s">
        <v>775</v>
      </c>
      <c r="E88" s="362" t="s">
        <v>787</v>
      </c>
      <c r="F88" s="363" t="s">
        <v>790</v>
      </c>
    </row>
    <row r="89" spans="1:6" s="359" customFormat="1" ht="38.25">
      <c r="A89" s="360">
        <v>1</v>
      </c>
      <c r="B89" s="361">
        <v>1649401</v>
      </c>
      <c r="C89" s="362" t="s">
        <v>774</v>
      </c>
      <c r="D89" s="362" t="s">
        <v>775</v>
      </c>
      <c r="E89" s="362" t="s">
        <v>787</v>
      </c>
      <c r="F89" s="363" t="s">
        <v>791</v>
      </c>
    </row>
    <row r="90" spans="1:6" s="359" customFormat="1" ht="38.25">
      <c r="A90" s="360">
        <v>1</v>
      </c>
      <c r="B90" s="361">
        <v>1649501</v>
      </c>
      <c r="C90" s="362" t="s">
        <v>774</v>
      </c>
      <c r="D90" s="362" t="s">
        <v>775</v>
      </c>
      <c r="E90" s="362" t="s">
        <v>787</v>
      </c>
      <c r="F90" s="363" t="s">
        <v>792</v>
      </c>
    </row>
    <row r="91" spans="1:6" s="359" customFormat="1" ht="38.25">
      <c r="A91" s="360">
        <v>1</v>
      </c>
      <c r="B91" s="361">
        <v>1649901</v>
      </c>
      <c r="C91" s="362" t="s">
        <v>774</v>
      </c>
      <c r="D91" s="362" t="s">
        <v>775</v>
      </c>
      <c r="E91" s="362" t="s">
        <v>787</v>
      </c>
      <c r="F91" s="363" t="s">
        <v>793</v>
      </c>
    </row>
    <row r="92" spans="1:6" s="359" customFormat="1" ht="51">
      <c r="A92" s="360">
        <v>1</v>
      </c>
      <c r="B92" s="361">
        <v>1649902</v>
      </c>
      <c r="C92" s="362" t="s">
        <v>774</v>
      </c>
      <c r="D92" s="362" t="s">
        <v>775</v>
      </c>
      <c r="E92" s="362" t="s">
        <v>787</v>
      </c>
      <c r="F92" s="363" t="s">
        <v>794</v>
      </c>
    </row>
    <row r="93" spans="1:6" s="359" customFormat="1" ht="25.5">
      <c r="A93" s="360">
        <v>1</v>
      </c>
      <c r="B93" s="361">
        <v>1649903</v>
      </c>
      <c r="C93" s="362" t="s">
        <v>774</v>
      </c>
      <c r="D93" s="362" t="s">
        <v>775</v>
      </c>
      <c r="E93" s="362" t="s">
        <v>787</v>
      </c>
      <c r="F93" s="363" t="s">
        <v>795</v>
      </c>
    </row>
    <row r="94" spans="1:6" s="359" customFormat="1" ht="25.5">
      <c r="A94" s="360">
        <v>1</v>
      </c>
      <c r="B94" s="361">
        <v>1649904</v>
      </c>
      <c r="C94" s="362" t="s">
        <v>774</v>
      </c>
      <c r="D94" s="362" t="s">
        <v>775</v>
      </c>
      <c r="E94" s="362" t="s">
        <v>787</v>
      </c>
      <c r="F94" s="363" t="s">
        <v>796</v>
      </c>
    </row>
    <row r="95" spans="1:6" s="359" customFormat="1" ht="89.25">
      <c r="A95" s="360">
        <v>1</v>
      </c>
      <c r="B95" s="361">
        <v>1651101</v>
      </c>
      <c r="C95" s="362" t="s">
        <v>774</v>
      </c>
      <c r="D95" s="362" t="s">
        <v>797</v>
      </c>
      <c r="E95" s="362" t="s">
        <v>798</v>
      </c>
      <c r="F95" s="363" t="s">
        <v>799</v>
      </c>
    </row>
    <row r="96" spans="1:6" s="359" customFormat="1" ht="38.25">
      <c r="A96" s="360">
        <v>1</v>
      </c>
      <c r="B96" s="361">
        <v>1651201</v>
      </c>
      <c r="C96" s="362" t="s">
        <v>774</v>
      </c>
      <c r="D96" s="362" t="s">
        <v>797</v>
      </c>
      <c r="E96" s="362" t="s">
        <v>798</v>
      </c>
      <c r="F96" s="363" t="s">
        <v>800</v>
      </c>
    </row>
    <row r="97" spans="1:6" s="359" customFormat="1" ht="38.25">
      <c r="A97" s="360">
        <v>1</v>
      </c>
      <c r="B97" s="361">
        <v>1651301</v>
      </c>
      <c r="C97" s="362" t="s">
        <v>774</v>
      </c>
      <c r="D97" s="362" t="s">
        <v>797</v>
      </c>
      <c r="E97" s="362" t="s">
        <v>798</v>
      </c>
      <c r="F97" s="363" t="s">
        <v>801</v>
      </c>
    </row>
    <row r="98" spans="1:6" s="359" customFormat="1" ht="38.25">
      <c r="A98" s="360">
        <v>1</v>
      </c>
      <c r="B98" s="361">
        <v>1651401</v>
      </c>
      <c r="C98" s="362" t="s">
        <v>774</v>
      </c>
      <c r="D98" s="362" t="s">
        <v>797</v>
      </c>
      <c r="E98" s="362" t="s">
        <v>798</v>
      </c>
      <c r="F98" s="363" t="s">
        <v>802</v>
      </c>
    </row>
    <row r="99" spans="1:6" s="359" customFormat="1" ht="51">
      <c r="A99" s="360">
        <v>1</v>
      </c>
      <c r="B99" s="361">
        <v>1661101</v>
      </c>
      <c r="C99" s="362" t="s">
        <v>774</v>
      </c>
      <c r="D99" s="362" t="s">
        <v>803</v>
      </c>
      <c r="E99" s="362" t="s">
        <v>804</v>
      </c>
      <c r="F99" s="363" t="s">
        <v>805</v>
      </c>
    </row>
    <row r="100" spans="1:6" s="359" customFormat="1" ht="51">
      <c r="A100" s="360">
        <v>1</v>
      </c>
      <c r="B100" s="361">
        <v>1661102</v>
      </c>
      <c r="C100" s="362" t="s">
        <v>774</v>
      </c>
      <c r="D100" s="362" t="s">
        <v>803</v>
      </c>
      <c r="E100" s="362" t="s">
        <v>804</v>
      </c>
      <c r="F100" s="363" t="s">
        <v>806</v>
      </c>
    </row>
    <row r="101" spans="1:6" s="359" customFormat="1" ht="51">
      <c r="A101" s="360">
        <v>1</v>
      </c>
      <c r="B101" s="361">
        <v>1661201</v>
      </c>
      <c r="C101" s="362" t="s">
        <v>774</v>
      </c>
      <c r="D101" s="362" t="s">
        <v>803</v>
      </c>
      <c r="E101" s="362" t="s">
        <v>804</v>
      </c>
      <c r="F101" s="363" t="s">
        <v>807</v>
      </c>
    </row>
    <row r="102" spans="1:6" s="359" customFormat="1" ht="25.5">
      <c r="A102" s="360">
        <v>1</v>
      </c>
      <c r="B102" s="361">
        <v>1661301</v>
      </c>
      <c r="C102" s="362" t="s">
        <v>774</v>
      </c>
      <c r="D102" s="362" t="s">
        <v>803</v>
      </c>
      <c r="E102" s="362" t="s">
        <v>804</v>
      </c>
      <c r="F102" s="363" t="s">
        <v>808</v>
      </c>
    </row>
    <row r="103" spans="1:6" s="359" customFormat="1" ht="51">
      <c r="A103" s="360">
        <v>1</v>
      </c>
      <c r="B103" s="361">
        <v>1661401</v>
      </c>
      <c r="C103" s="362" t="s">
        <v>774</v>
      </c>
      <c r="D103" s="362" t="s">
        <v>803</v>
      </c>
      <c r="E103" s="362" t="s">
        <v>804</v>
      </c>
      <c r="F103" s="363" t="s">
        <v>809</v>
      </c>
    </row>
    <row r="104" spans="1:6" s="359" customFormat="1" ht="51">
      <c r="A104" s="360">
        <v>1</v>
      </c>
      <c r="B104" s="361">
        <v>1661501</v>
      </c>
      <c r="C104" s="362" t="s">
        <v>774</v>
      </c>
      <c r="D104" s="362" t="s">
        <v>803</v>
      </c>
      <c r="E104" s="362" t="s">
        <v>804</v>
      </c>
      <c r="F104" s="363" t="s">
        <v>810</v>
      </c>
    </row>
    <row r="105" spans="1:6" s="359" customFormat="1" ht="51">
      <c r="A105" s="360">
        <v>1</v>
      </c>
      <c r="B105" s="361">
        <v>1661901</v>
      </c>
      <c r="C105" s="362" t="s">
        <v>774</v>
      </c>
      <c r="D105" s="362" t="s">
        <v>803</v>
      </c>
      <c r="E105" s="362" t="s">
        <v>804</v>
      </c>
      <c r="F105" s="363" t="s">
        <v>811</v>
      </c>
    </row>
    <row r="106" spans="1:6" s="359" customFormat="1" ht="38.25">
      <c r="A106" s="360">
        <v>1</v>
      </c>
      <c r="B106" s="361">
        <v>1663001</v>
      </c>
      <c r="C106" s="362" t="s">
        <v>774</v>
      </c>
      <c r="D106" s="362" t="s">
        <v>803</v>
      </c>
      <c r="E106" s="362" t="s">
        <v>812</v>
      </c>
      <c r="F106" s="363" t="s">
        <v>813</v>
      </c>
    </row>
    <row r="107" spans="1:6" s="359" customFormat="1" ht="63.75">
      <c r="A107" s="360">
        <v>1</v>
      </c>
      <c r="B107" s="361">
        <v>1681001</v>
      </c>
      <c r="C107" s="362" t="s">
        <v>167</v>
      </c>
      <c r="D107" s="362" t="s">
        <v>814</v>
      </c>
      <c r="E107" s="362" t="s">
        <v>815</v>
      </c>
      <c r="F107" s="363" t="s">
        <v>816</v>
      </c>
    </row>
    <row r="108" spans="1:6" s="359" customFormat="1" ht="51">
      <c r="A108" s="360">
        <v>1</v>
      </c>
      <c r="B108" s="361">
        <v>1682001</v>
      </c>
      <c r="C108" s="362" t="s">
        <v>167</v>
      </c>
      <c r="D108" s="362" t="s">
        <v>814</v>
      </c>
      <c r="E108" s="362" t="s">
        <v>817</v>
      </c>
      <c r="F108" s="363" t="s">
        <v>818</v>
      </c>
    </row>
    <row r="109" spans="1:6" s="359" customFormat="1" ht="89.25">
      <c r="A109" s="360">
        <v>1</v>
      </c>
      <c r="B109" s="361">
        <v>1691001</v>
      </c>
      <c r="C109" s="362" t="s">
        <v>819</v>
      </c>
      <c r="D109" s="362" t="s">
        <v>820</v>
      </c>
      <c r="E109" s="362" t="s">
        <v>821</v>
      </c>
      <c r="F109" s="363" t="s">
        <v>822</v>
      </c>
    </row>
    <row r="110" spans="1:6" s="359" customFormat="1" ht="63.75">
      <c r="A110" s="360">
        <v>1</v>
      </c>
      <c r="B110" s="361">
        <v>1692001</v>
      </c>
      <c r="C110" s="362" t="s">
        <v>819</v>
      </c>
      <c r="D110" s="362" t="s">
        <v>820</v>
      </c>
      <c r="E110" s="362" t="s">
        <v>823</v>
      </c>
      <c r="F110" s="363" t="s">
        <v>824</v>
      </c>
    </row>
    <row r="111" spans="1:6" s="359" customFormat="1" ht="51">
      <c r="A111" s="360">
        <v>1</v>
      </c>
      <c r="B111" s="361">
        <v>1701001</v>
      </c>
      <c r="C111" s="362" t="s">
        <v>819</v>
      </c>
      <c r="D111" s="362" t="s">
        <v>825</v>
      </c>
      <c r="E111" s="362" t="s">
        <v>826</v>
      </c>
      <c r="F111" s="363" t="s">
        <v>827</v>
      </c>
    </row>
    <row r="112" spans="1:6" s="359" customFormat="1" ht="114.75">
      <c r="A112" s="360">
        <v>1</v>
      </c>
      <c r="B112" s="361">
        <v>1702001</v>
      </c>
      <c r="C112" s="362" t="s">
        <v>819</v>
      </c>
      <c r="D112" s="362" t="s">
        <v>825</v>
      </c>
      <c r="E112" s="362" t="s">
        <v>828</v>
      </c>
      <c r="F112" s="363" t="s">
        <v>829</v>
      </c>
    </row>
    <row r="113" spans="1:6" s="359" customFormat="1" ht="76.5">
      <c r="A113" s="360">
        <v>1</v>
      </c>
      <c r="B113" s="361">
        <v>1711001</v>
      </c>
      <c r="C113" s="362" t="s">
        <v>819</v>
      </c>
      <c r="D113" s="362" t="s">
        <v>830</v>
      </c>
      <c r="E113" s="362" t="s">
        <v>831</v>
      </c>
      <c r="F113" s="363" t="s">
        <v>832</v>
      </c>
    </row>
    <row r="114" spans="1:6" s="359" customFormat="1" ht="38.25">
      <c r="A114" s="360">
        <v>1</v>
      </c>
      <c r="B114" s="361">
        <v>1721001</v>
      </c>
      <c r="C114" s="362" t="s">
        <v>819</v>
      </c>
      <c r="D114" s="362" t="s">
        <v>833</v>
      </c>
      <c r="E114" s="362" t="s">
        <v>834</v>
      </c>
      <c r="F114" s="363" t="s">
        <v>835</v>
      </c>
    </row>
    <row r="115" spans="1:6" s="359" customFormat="1" ht="114.75">
      <c r="A115" s="360">
        <v>1</v>
      </c>
      <c r="B115" s="361">
        <v>1731001</v>
      </c>
      <c r="C115" s="362" t="s">
        <v>819</v>
      </c>
      <c r="D115" s="362" t="s">
        <v>836</v>
      </c>
      <c r="E115" s="362" t="s">
        <v>837</v>
      </c>
      <c r="F115" s="363" t="s">
        <v>838</v>
      </c>
    </row>
    <row r="116" spans="1:6" s="359" customFormat="1" ht="63.75">
      <c r="A116" s="360">
        <v>1</v>
      </c>
      <c r="B116" s="361">
        <v>1732001</v>
      </c>
      <c r="C116" s="362" t="s">
        <v>819</v>
      </c>
      <c r="D116" s="362" t="s">
        <v>836</v>
      </c>
      <c r="E116" s="362" t="s">
        <v>839</v>
      </c>
      <c r="F116" s="363" t="s">
        <v>840</v>
      </c>
    </row>
    <row r="117" spans="1:6" s="359" customFormat="1" ht="76.5">
      <c r="A117" s="360">
        <v>1</v>
      </c>
      <c r="B117" s="361">
        <v>1749001</v>
      </c>
      <c r="C117" s="362" t="s">
        <v>819</v>
      </c>
      <c r="D117" s="362" t="s">
        <v>841</v>
      </c>
      <c r="E117" s="362" t="s">
        <v>842</v>
      </c>
      <c r="F117" s="363" t="s">
        <v>843</v>
      </c>
    </row>
    <row r="118" spans="1:6" s="359" customFormat="1" ht="25.5">
      <c r="A118" s="360">
        <v>1</v>
      </c>
      <c r="B118" s="361">
        <v>1772201</v>
      </c>
      <c r="C118" s="362" t="s">
        <v>844</v>
      </c>
      <c r="D118" s="362" t="s">
        <v>845</v>
      </c>
      <c r="E118" s="362" t="s">
        <v>846</v>
      </c>
      <c r="F118" s="363" t="s">
        <v>847</v>
      </c>
    </row>
    <row r="119" spans="1:6" s="359" customFormat="1" ht="38.25">
      <c r="A119" s="360">
        <v>1</v>
      </c>
      <c r="B119" s="361">
        <v>1772901</v>
      </c>
      <c r="C119" s="362" t="s">
        <v>844</v>
      </c>
      <c r="D119" s="362" t="s">
        <v>845</v>
      </c>
      <c r="E119" s="362" t="s">
        <v>846</v>
      </c>
      <c r="F119" s="363" t="s">
        <v>848</v>
      </c>
    </row>
    <row r="120" spans="1:6" s="359" customFormat="1" ht="25.5">
      <c r="A120" s="360">
        <v>1</v>
      </c>
      <c r="B120" s="361">
        <v>1772902</v>
      </c>
      <c r="C120" s="362" t="s">
        <v>844</v>
      </c>
      <c r="D120" s="362" t="s">
        <v>845</v>
      </c>
      <c r="E120" s="362" t="s">
        <v>846</v>
      </c>
      <c r="F120" s="363" t="s">
        <v>849</v>
      </c>
    </row>
    <row r="121" spans="1:6" s="359" customFormat="1" ht="63.75">
      <c r="A121" s="360">
        <v>1</v>
      </c>
      <c r="B121" s="361">
        <v>1774001</v>
      </c>
      <c r="C121" s="362" t="s">
        <v>844</v>
      </c>
      <c r="D121" s="362" t="s">
        <v>845</v>
      </c>
      <c r="E121" s="362" t="s">
        <v>850</v>
      </c>
      <c r="F121" s="363" t="s">
        <v>851</v>
      </c>
    </row>
    <row r="122" spans="1:6" s="359" customFormat="1" ht="51">
      <c r="A122" s="360">
        <v>1</v>
      </c>
      <c r="B122" s="361">
        <v>1781001</v>
      </c>
      <c r="C122" s="362" t="s">
        <v>844</v>
      </c>
      <c r="D122" s="362" t="s">
        <v>852</v>
      </c>
      <c r="E122" s="362" t="s">
        <v>853</v>
      </c>
      <c r="F122" s="363" t="s">
        <v>854</v>
      </c>
    </row>
    <row r="123" spans="1:6" s="359" customFormat="1" ht="25.5">
      <c r="A123" s="360">
        <v>1</v>
      </c>
      <c r="B123" s="361">
        <v>1781002</v>
      </c>
      <c r="C123" s="362" t="s">
        <v>844</v>
      </c>
      <c r="D123" s="362" t="s">
        <v>852</v>
      </c>
      <c r="E123" s="362" t="s">
        <v>853</v>
      </c>
      <c r="F123" s="363" t="s">
        <v>855</v>
      </c>
    </row>
    <row r="124" spans="1:6" s="359" customFormat="1" ht="38.25">
      <c r="A124" s="360">
        <v>1</v>
      </c>
      <c r="B124" s="361">
        <v>1791101</v>
      </c>
      <c r="C124" s="362" t="s">
        <v>844</v>
      </c>
      <c r="D124" s="362" t="s">
        <v>856</v>
      </c>
      <c r="E124" s="362" t="s">
        <v>857</v>
      </c>
      <c r="F124" s="363" t="s">
        <v>858</v>
      </c>
    </row>
    <row r="125" spans="1:6" s="359" customFormat="1" ht="51">
      <c r="A125" s="360">
        <v>1</v>
      </c>
      <c r="B125" s="361">
        <v>1791201</v>
      </c>
      <c r="C125" s="362" t="s">
        <v>844</v>
      </c>
      <c r="D125" s="362" t="s">
        <v>856</v>
      </c>
      <c r="E125" s="362" t="s">
        <v>857</v>
      </c>
      <c r="F125" s="363" t="s">
        <v>859</v>
      </c>
    </row>
    <row r="126" spans="1:6" s="359" customFormat="1" ht="63.75">
      <c r="A126" s="360">
        <v>1</v>
      </c>
      <c r="B126" s="361">
        <v>1799001</v>
      </c>
      <c r="C126" s="362" t="s">
        <v>844</v>
      </c>
      <c r="D126" s="362" t="s">
        <v>856</v>
      </c>
      <c r="E126" s="362" t="s">
        <v>860</v>
      </c>
      <c r="F126" s="363" t="s">
        <v>861</v>
      </c>
    </row>
    <row r="127" spans="1:6" s="359" customFormat="1" ht="38.25">
      <c r="A127" s="360">
        <v>1</v>
      </c>
      <c r="B127" s="361">
        <v>1799002</v>
      </c>
      <c r="C127" s="362" t="s">
        <v>844</v>
      </c>
      <c r="D127" s="362" t="s">
        <v>856</v>
      </c>
      <c r="E127" s="362" t="s">
        <v>860</v>
      </c>
      <c r="F127" s="363" t="s">
        <v>862</v>
      </c>
    </row>
    <row r="128" spans="1:6" s="359" customFormat="1" ht="51">
      <c r="A128" s="360">
        <v>1</v>
      </c>
      <c r="B128" s="361">
        <v>1822001</v>
      </c>
      <c r="C128" s="362" t="s">
        <v>844</v>
      </c>
      <c r="D128" s="362" t="s">
        <v>863</v>
      </c>
      <c r="E128" s="362" t="s">
        <v>864</v>
      </c>
      <c r="F128" s="363" t="s">
        <v>865</v>
      </c>
    </row>
    <row r="129" spans="1:6" s="359" customFormat="1" ht="51">
      <c r="A129" s="360">
        <v>1</v>
      </c>
      <c r="B129" s="361">
        <v>1823001</v>
      </c>
      <c r="C129" s="362" t="s">
        <v>844</v>
      </c>
      <c r="D129" s="362" t="s">
        <v>863</v>
      </c>
      <c r="E129" s="362" t="s">
        <v>866</v>
      </c>
      <c r="F129" s="363" t="s">
        <v>867</v>
      </c>
    </row>
    <row r="130" spans="1:6" s="359" customFormat="1" ht="38.25">
      <c r="A130" s="360">
        <v>1</v>
      </c>
      <c r="B130" s="361">
        <v>1829101</v>
      </c>
      <c r="C130" s="362" t="s">
        <v>844</v>
      </c>
      <c r="D130" s="362" t="s">
        <v>863</v>
      </c>
      <c r="E130" s="362" t="s">
        <v>868</v>
      </c>
      <c r="F130" s="363" t="s">
        <v>869</v>
      </c>
    </row>
    <row r="131" spans="1:6" s="359" customFormat="1" ht="63.75">
      <c r="A131" s="360">
        <v>1</v>
      </c>
      <c r="B131" s="361">
        <v>1829901</v>
      </c>
      <c r="C131" s="362" t="s">
        <v>844</v>
      </c>
      <c r="D131" s="362" t="s">
        <v>863</v>
      </c>
      <c r="E131" s="362" t="s">
        <v>868</v>
      </c>
      <c r="F131" s="363" t="s">
        <v>870</v>
      </c>
    </row>
    <row r="132" spans="1:6" s="359" customFormat="1" ht="38.25">
      <c r="A132" s="360">
        <v>1</v>
      </c>
      <c r="B132" s="361">
        <v>1829902</v>
      </c>
      <c r="C132" s="362" t="s">
        <v>844</v>
      </c>
      <c r="D132" s="362" t="s">
        <v>863</v>
      </c>
      <c r="E132" s="362" t="s">
        <v>868</v>
      </c>
      <c r="F132" s="363" t="s">
        <v>871</v>
      </c>
    </row>
    <row r="133" spans="1:6" s="359" customFormat="1" ht="127.5">
      <c r="A133" s="360">
        <v>1</v>
      </c>
      <c r="B133" s="361">
        <v>1841101</v>
      </c>
      <c r="C133" s="362" t="s">
        <v>872</v>
      </c>
      <c r="D133" s="362" t="s">
        <v>873</v>
      </c>
      <c r="E133" s="362" t="s">
        <v>874</v>
      </c>
      <c r="F133" s="363" t="s">
        <v>875</v>
      </c>
    </row>
    <row r="134" spans="1:6" s="359" customFormat="1" ht="38.25">
      <c r="A134" s="360">
        <v>1</v>
      </c>
      <c r="B134" s="361">
        <v>1841201</v>
      </c>
      <c r="C134" s="362" t="s">
        <v>872</v>
      </c>
      <c r="D134" s="362" t="s">
        <v>873</v>
      </c>
      <c r="E134" s="362" t="s">
        <v>874</v>
      </c>
      <c r="F134" s="363" t="s">
        <v>876</v>
      </c>
    </row>
    <row r="135" spans="1:6" s="359" customFormat="1" ht="38.25">
      <c r="A135" s="360">
        <v>1</v>
      </c>
      <c r="B135" s="361">
        <v>1841202</v>
      </c>
      <c r="C135" s="362" t="s">
        <v>872</v>
      </c>
      <c r="D135" s="362" t="s">
        <v>873</v>
      </c>
      <c r="E135" s="362" t="s">
        <v>874</v>
      </c>
      <c r="F135" s="363" t="s">
        <v>877</v>
      </c>
    </row>
    <row r="136" spans="1:6" s="359" customFormat="1" ht="76.5">
      <c r="A136" s="360">
        <v>1</v>
      </c>
      <c r="B136" s="361">
        <v>1841203</v>
      </c>
      <c r="C136" s="362" t="s">
        <v>872</v>
      </c>
      <c r="D136" s="362" t="s">
        <v>873</v>
      </c>
      <c r="E136" s="362" t="s">
        <v>874</v>
      </c>
      <c r="F136" s="363" t="s">
        <v>878</v>
      </c>
    </row>
    <row r="137" spans="1:6" s="359" customFormat="1" ht="51">
      <c r="A137" s="360">
        <v>1</v>
      </c>
      <c r="B137" s="361">
        <v>1841204</v>
      </c>
      <c r="C137" s="362" t="s">
        <v>872</v>
      </c>
      <c r="D137" s="362" t="s">
        <v>873</v>
      </c>
      <c r="E137" s="362" t="s">
        <v>874</v>
      </c>
      <c r="F137" s="363" t="s">
        <v>879</v>
      </c>
    </row>
    <row r="138" spans="1:6" s="359" customFormat="1" ht="102">
      <c r="A138" s="360">
        <v>1</v>
      </c>
      <c r="B138" s="361">
        <v>1841205</v>
      </c>
      <c r="C138" s="362" t="s">
        <v>872</v>
      </c>
      <c r="D138" s="362" t="s">
        <v>873</v>
      </c>
      <c r="E138" s="362" t="s">
        <v>874</v>
      </c>
      <c r="F138" s="363" t="s">
        <v>880</v>
      </c>
    </row>
    <row r="139" spans="1:6" s="359" customFormat="1" ht="76.5">
      <c r="A139" s="360">
        <v>1</v>
      </c>
      <c r="B139" s="361">
        <v>1841301</v>
      </c>
      <c r="C139" s="362" t="s">
        <v>872</v>
      </c>
      <c r="D139" s="362" t="s">
        <v>873</v>
      </c>
      <c r="E139" s="362" t="s">
        <v>874</v>
      </c>
      <c r="F139" s="363" t="s">
        <v>881</v>
      </c>
    </row>
    <row r="140" spans="1:6" s="359" customFormat="1" ht="76.5">
      <c r="A140" s="360">
        <v>1</v>
      </c>
      <c r="B140" s="361">
        <v>1841401</v>
      </c>
      <c r="C140" s="362" t="s">
        <v>872</v>
      </c>
      <c r="D140" s="362" t="s">
        <v>873</v>
      </c>
      <c r="E140" s="362" t="s">
        <v>874</v>
      </c>
      <c r="F140" s="363" t="s">
        <v>882</v>
      </c>
    </row>
    <row r="141" spans="1:6" s="359" customFormat="1" ht="127.5">
      <c r="A141" s="360">
        <v>1</v>
      </c>
      <c r="B141" s="361">
        <v>1841501</v>
      </c>
      <c r="C141" s="362" t="s">
        <v>872</v>
      </c>
      <c r="D141" s="362" t="s">
        <v>873</v>
      </c>
      <c r="E141" s="362" t="s">
        <v>874</v>
      </c>
      <c r="F141" s="363" t="s">
        <v>883</v>
      </c>
    </row>
    <row r="142" spans="1:6" s="359" customFormat="1" ht="102">
      <c r="A142" s="360">
        <v>1</v>
      </c>
      <c r="B142" s="361">
        <v>1842101</v>
      </c>
      <c r="C142" s="362" t="s">
        <v>872</v>
      </c>
      <c r="D142" s="362" t="s">
        <v>873</v>
      </c>
      <c r="E142" s="362" t="s">
        <v>884</v>
      </c>
      <c r="F142" s="363" t="s">
        <v>885</v>
      </c>
    </row>
    <row r="143" spans="1:6" s="359" customFormat="1" ht="38.25">
      <c r="A143" s="360">
        <v>1</v>
      </c>
      <c r="B143" s="361">
        <v>1851301</v>
      </c>
      <c r="C143" s="362" t="s">
        <v>886</v>
      </c>
      <c r="D143" s="362" t="s">
        <v>887</v>
      </c>
      <c r="E143" s="362" t="s">
        <v>888</v>
      </c>
      <c r="F143" s="363" t="s">
        <v>889</v>
      </c>
    </row>
    <row r="144" spans="1:6" s="359" customFormat="1" ht="89.25">
      <c r="A144" s="360">
        <v>1</v>
      </c>
      <c r="B144" s="361">
        <v>1852101</v>
      </c>
      <c r="C144" s="362" t="s">
        <v>886</v>
      </c>
      <c r="D144" s="362" t="s">
        <v>887</v>
      </c>
      <c r="E144" s="362" t="s">
        <v>890</v>
      </c>
      <c r="F144" s="363" t="s">
        <v>891</v>
      </c>
    </row>
    <row r="145" spans="1:6" s="359" customFormat="1" ht="89.25">
      <c r="A145" s="360">
        <v>1</v>
      </c>
      <c r="B145" s="361">
        <v>1852201</v>
      </c>
      <c r="C145" s="362" t="s">
        <v>886</v>
      </c>
      <c r="D145" s="362" t="s">
        <v>887</v>
      </c>
      <c r="E145" s="362" t="s">
        <v>890</v>
      </c>
      <c r="F145" s="363" t="s">
        <v>892</v>
      </c>
    </row>
    <row r="146" spans="1:6" s="359" customFormat="1" ht="76.5">
      <c r="A146" s="360">
        <v>1</v>
      </c>
      <c r="B146" s="361">
        <v>1852301</v>
      </c>
      <c r="C146" s="362" t="s">
        <v>886</v>
      </c>
      <c r="D146" s="362" t="s">
        <v>887</v>
      </c>
      <c r="E146" s="362" t="s">
        <v>890</v>
      </c>
      <c r="F146" s="363" t="s">
        <v>893</v>
      </c>
    </row>
    <row r="147" spans="1:6" s="359" customFormat="1" ht="76.5">
      <c r="A147" s="360">
        <v>1</v>
      </c>
      <c r="B147" s="361">
        <v>1854101</v>
      </c>
      <c r="C147" s="362" t="s">
        <v>886</v>
      </c>
      <c r="D147" s="362" t="s">
        <v>887</v>
      </c>
      <c r="E147" s="362" t="s">
        <v>894</v>
      </c>
      <c r="F147" s="363" t="s">
        <v>895</v>
      </c>
    </row>
    <row r="148" spans="1:6" s="359" customFormat="1" ht="63.75">
      <c r="A148" s="360">
        <v>1</v>
      </c>
      <c r="B148" s="361">
        <v>1854201</v>
      </c>
      <c r="C148" s="362" t="s">
        <v>886</v>
      </c>
      <c r="D148" s="362" t="s">
        <v>887</v>
      </c>
      <c r="E148" s="362" t="s">
        <v>894</v>
      </c>
      <c r="F148" s="363" t="s">
        <v>896</v>
      </c>
    </row>
    <row r="149" spans="1:6" s="359" customFormat="1" ht="63.75">
      <c r="A149" s="360">
        <v>1</v>
      </c>
      <c r="B149" s="361">
        <v>1854301</v>
      </c>
      <c r="C149" s="362" t="s">
        <v>886</v>
      </c>
      <c r="D149" s="362" t="s">
        <v>887</v>
      </c>
      <c r="E149" s="362" t="s">
        <v>894</v>
      </c>
      <c r="F149" s="363" t="s">
        <v>897</v>
      </c>
    </row>
    <row r="150" spans="1:6" s="359" customFormat="1" ht="76.5">
      <c r="A150" s="360">
        <v>1</v>
      </c>
      <c r="B150" s="361">
        <v>1854401</v>
      </c>
      <c r="C150" s="362" t="s">
        <v>886</v>
      </c>
      <c r="D150" s="362" t="s">
        <v>887</v>
      </c>
      <c r="E150" s="362" t="s">
        <v>894</v>
      </c>
      <c r="F150" s="363" t="s">
        <v>898</v>
      </c>
    </row>
    <row r="151" spans="1:6" s="359" customFormat="1" ht="51">
      <c r="A151" s="360">
        <v>1</v>
      </c>
      <c r="B151" s="361">
        <v>1855101</v>
      </c>
      <c r="C151" s="362" t="s">
        <v>886</v>
      </c>
      <c r="D151" s="362" t="s">
        <v>887</v>
      </c>
      <c r="E151" s="362" t="s">
        <v>899</v>
      </c>
      <c r="F151" s="363" t="s">
        <v>900</v>
      </c>
    </row>
    <row r="152" spans="1:6" s="359" customFormat="1" ht="38.25">
      <c r="A152" s="360">
        <v>1</v>
      </c>
      <c r="B152" s="361">
        <v>1855301</v>
      </c>
      <c r="C152" s="362" t="s">
        <v>886</v>
      </c>
      <c r="D152" s="362" t="s">
        <v>887</v>
      </c>
      <c r="E152" s="362" t="s">
        <v>899</v>
      </c>
      <c r="F152" s="363" t="s">
        <v>901</v>
      </c>
    </row>
    <row r="153" spans="1:6" s="359" customFormat="1" ht="89.25">
      <c r="A153" s="360">
        <v>1</v>
      </c>
      <c r="B153" s="361">
        <v>1855901</v>
      </c>
      <c r="C153" s="362" t="s">
        <v>886</v>
      </c>
      <c r="D153" s="362" t="s">
        <v>887</v>
      </c>
      <c r="E153" s="362" t="s">
        <v>899</v>
      </c>
      <c r="F153" s="363" t="s">
        <v>902</v>
      </c>
    </row>
    <row r="154" spans="1:6" s="359" customFormat="1" ht="51">
      <c r="A154" s="360">
        <v>1</v>
      </c>
      <c r="B154" s="361">
        <v>1856001</v>
      </c>
      <c r="C154" s="362" t="s">
        <v>886</v>
      </c>
      <c r="D154" s="362" t="s">
        <v>887</v>
      </c>
      <c r="E154" s="362" t="s">
        <v>903</v>
      </c>
      <c r="F154" s="363" t="s">
        <v>904</v>
      </c>
    </row>
    <row r="155" spans="1:6" s="359" customFormat="1" ht="89.25">
      <c r="A155" s="360">
        <v>1</v>
      </c>
      <c r="B155" s="361">
        <v>1881001</v>
      </c>
      <c r="C155" s="362" t="s">
        <v>905</v>
      </c>
      <c r="D155" s="362" t="s">
        <v>906</v>
      </c>
      <c r="E155" s="362" t="s">
        <v>907</v>
      </c>
      <c r="F155" s="363" t="s">
        <v>908</v>
      </c>
    </row>
    <row r="156" spans="1:6" s="359" customFormat="1" ht="165.75">
      <c r="A156" s="360">
        <v>1</v>
      </c>
      <c r="B156" s="361">
        <v>1889001</v>
      </c>
      <c r="C156" s="362" t="s">
        <v>905</v>
      </c>
      <c r="D156" s="362" t="s">
        <v>906</v>
      </c>
      <c r="E156" s="362" t="s">
        <v>909</v>
      </c>
      <c r="F156" s="363" t="s">
        <v>910</v>
      </c>
    </row>
    <row r="157" spans="1:6" s="359" customFormat="1" ht="25.5">
      <c r="A157" s="360">
        <v>1</v>
      </c>
      <c r="B157" s="361">
        <v>1900101</v>
      </c>
      <c r="C157" s="362" t="s">
        <v>911</v>
      </c>
      <c r="D157" s="362" t="s">
        <v>912</v>
      </c>
      <c r="E157" s="362" t="s">
        <v>912</v>
      </c>
      <c r="F157" s="363" t="s">
        <v>913</v>
      </c>
    </row>
    <row r="158" spans="1:6" s="359" customFormat="1" ht="51">
      <c r="A158" s="360">
        <v>1</v>
      </c>
      <c r="B158" s="361">
        <v>1900301</v>
      </c>
      <c r="C158" s="362" t="s">
        <v>911</v>
      </c>
      <c r="D158" s="362" t="s">
        <v>912</v>
      </c>
      <c r="E158" s="362" t="s">
        <v>912</v>
      </c>
      <c r="F158" s="363" t="s">
        <v>914</v>
      </c>
    </row>
    <row r="159" spans="1:6" s="359" customFormat="1" ht="51">
      <c r="A159" s="360">
        <v>1</v>
      </c>
      <c r="B159" s="361">
        <v>1900401</v>
      </c>
      <c r="C159" s="362" t="s">
        <v>911</v>
      </c>
      <c r="D159" s="362" t="s">
        <v>912</v>
      </c>
      <c r="E159" s="362" t="s">
        <v>912</v>
      </c>
      <c r="F159" s="363" t="s">
        <v>915</v>
      </c>
    </row>
    <row r="160" spans="1:6" s="359" customFormat="1" ht="127.5">
      <c r="A160" s="360">
        <v>1</v>
      </c>
      <c r="B160" s="361">
        <v>1910101</v>
      </c>
      <c r="C160" s="362" t="s">
        <v>911</v>
      </c>
      <c r="D160" s="362" t="s">
        <v>916</v>
      </c>
      <c r="E160" s="362" t="s">
        <v>916</v>
      </c>
      <c r="F160" s="363" t="s">
        <v>917</v>
      </c>
    </row>
    <row r="161" spans="1:6" s="359" customFormat="1" ht="51">
      <c r="A161" s="360">
        <v>1</v>
      </c>
      <c r="B161" s="361">
        <v>1910201</v>
      </c>
      <c r="C161" s="362" t="s">
        <v>911</v>
      </c>
      <c r="D161" s="362" t="s">
        <v>916</v>
      </c>
      <c r="E161" s="362" t="s">
        <v>916</v>
      </c>
      <c r="F161" s="363" t="s">
        <v>918</v>
      </c>
    </row>
    <row r="162" spans="1:6" s="359" customFormat="1" ht="102">
      <c r="A162" s="360">
        <v>1</v>
      </c>
      <c r="B162" s="361">
        <v>1920001</v>
      </c>
      <c r="C162" s="362" t="s">
        <v>911</v>
      </c>
      <c r="D162" s="362" t="s">
        <v>919</v>
      </c>
      <c r="E162" s="362" t="s">
        <v>919</v>
      </c>
      <c r="F162" s="363" t="s">
        <v>920</v>
      </c>
    </row>
    <row r="163" spans="1:6" s="359" customFormat="1" ht="102">
      <c r="A163" s="360">
        <v>1</v>
      </c>
      <c r="B163" s="361">
        <v>1941101</v>
      </c>
      <c r="C163" s="362" t="s">
        <v>169</v>
      </c>
      <c r="D163" s="362" t="s">
        <v>921</v>
      </c>
      <c r="E163" s="362" t="s">
        <v>922</v>
      </c>
      <c r="F163" s="363" t="s">
        <v>923</v>
      </c>
    </row>
    <row r="164" spans="1:6" s="359" customFormat="1" ht="114.75">
      <c r="A164" s="360">
        <v>1</v>
      </c>
      <c r="B164" s="361">
        <v>1941201</v>
      </c>
      <c r="C164" s="362" t="s">
        <v>169</v>
      </c>
      <c r="D164" s="362" t="s">
        <v>921</v>
      </c>
      <c r="E164" s="362" t="s">
        <v>922</v>
      </c>
      <c r="F164" s="363" t="s">
        <v>924</v>
      </c>
    </row>
    <row r="165" spans="1:6" s="359" customFormat="1" ht="51">
      <c r="A165" s="360">
        <v>1</v>
      </c>
      <c r="B165" s="361">
        <v>1949101</v>
      </c>
      <c r="C165" s="362" t="s">
        <v>169</v>
      </c>
      <c r="D165" s="362" t="s">
        <v>921</v>
      </c>
      <c r="E165" s="362" t="s">
        <v>925</v>
      </c>
      <c r="F165" s="363" t="s">
        <v>926</v>
      </c>
    </row>
    <row r="166" spans="1:6" s="359" customFormat="1" ht="102">
      <c r="A166" s="360">
        <v>1</v>
      </c>
      <c r="B166" s="361">
        <v>1949901</v>
      </c>
      <c r="C166" s="362" t="s">
        <v>169</v>
      </c>
      <c r="D166" s="362" t="s">
        <v>921</v>
      </c>
      <c r="E166" s="362" t="s">
        <v>925</v>
      </c>
      <c r="F166" s="363" t="s">
        <v>927</v>
      </c>
    </row>
    <row r="167" spans="1:6" s="359" customFormat="1" ht="25.5">
      <c r="A167" s="360">
        <v>1</v>
      </c>
      <c r="B167" s="361">
        <v>1949902</v>
      </c>
      <c r="C167" s="362" t="s">
        <v>169</v>
      </c>
      <c r="D167" s="362" t="s">
        <v>921</v>
      </c>
      <c r="E167" s="362" t="s">
        <v>925</v>
      </c>
      <c r="F167" s="363" t="s">
        <v>928</v>
      </c>
    </row>
    <row r="168" spans="1:6" s="359" customFormat="1" ht="63.75">
      <c r="A168" s="360">
        <v>1</v>
      </c>
      <c r="B168" s="361">
        <v>1949903</v>
      </c>
      <c r="C168" s="362" t="s">
        <v>169</v>
      </c>
      <c r="D168" s="362" t="s">
        <v>921</v>
      </c>
      <c r="E168" s="362" t="s">
        <v>925</v>
      </c>
      <c r="F168" s="363" t="s">
        <v>929</v>
      </c>
    </row>
    <row r="169" spans="1:6" s="359" customFormat="1" ht="38.25">
      <c r="A169" s="360">
        <v>1</v>
      </c>
      <c r="B169" s="361">
        <v>1952401</v>
      </c>
      <c r="C169" s="362" t="s">
        <v>169</v>
      </c>
      <c r="D169" s="362" t="s">
        <v>930</v>
      </c>
      <c r="E169" s="362" t="s">
        <v>931</v>
      </c>
      <c r="F169" s="363" t="s">
        <v>932</v>
      </c>
    </row>
    <row r="170" spans="1:6" s="359" customFormat="1" ht="51">
      <c r="A170" s="360">
        <v>1</v>
      </c>
      <c r="B170" s="361">
        <v>1952901</v>
      </c>
      <c r="C170" s="362" t="s">
        <v>169</v>
      </c>
      <c r="D170" s="362" t="s">
        <v>930</v>
      </c>
      <c r="E170" s="362" t="s">
        <v>931</v>
      </c>
      <c r="F170" s="363" t="s">
        <v>933</v>
      </c>
    </row>
    <row r="171" spans="1:6" s="359" customFormat="1" ht="51">
      <c r="A171" s="360">
        <v>1</v>
      </c>
      <c r="B171" s="361">
        <v>1960201</v>
      </c>
      <c r="C171" s="362" t="s">
        <v>169</v>
      </c>
      <c r="D171" s="362" t="s">
        <v>934</v>
      </c>
      <c r="E171" s="362" t="s">
        <v>934</v>
      </c>
      <c r="F171" s="363" t="s">
        <v>935</v>
      </c>
    </row>
    <row r="172" spans="1:6" s="359" customFormat="1" ht="12.75">
      <c r="A172" s="360">
        <v>1</v>
      </c>
      <c r="B172" s="361">
        <v>1960901</v>
      </c>
      <c r="C172" s="362" t="s">
        <v>169</v>
      </c>
      <c r="D172" s="362" t="s">
        <v>934</v>
      </c>
      <c r="E172" s="362" t="s">
        <v>934</v>
      </c>
      <c r="F172" s="363" t="s">
        <v>936</v>
      </c>
    </row>
    <row r="173" spans="1:6" s="359" customFormat="1" ht="25.5">
      <c r="A173" s="360">
        <v>1</v>
      </c>
      <c r="B173" s="361">
        <v>1960902</v>
      </c>
      <c r="C173" s="362" t="s">
        <v>169</v>
      </c>
      <c r="D173" s="362" t="s">
        <v>934</v>
      </c>
      <c r="E173" s="362" t="s">
        <v>934</v>
      </c>
      <c r="F173" s="363" t="s">
        <v>937</v>
      </c>
    </row>
    <row r="174" spans="1:6" s="359" customFormat="1" ht="12.75">
      <c r="A174" s="360">
        <v>1</v>
      </c>
      <c r="B174" s="361">
        <v>1960903</v>
      </c>
      <c r="C174" s="362" t="s">
        <v>169</v>
      </c>
      <c r="D174" s="362" t="s">
        <v>934</v>
      </c>
      <c r="E174" s="362" t="s">
        <v>934</v>
      </c>
      <c r="F174" s="363" t="s">
        <v>938</v>
      </c>
    </row>
    <row r="175" spans="1:6" s="359" customFormat="1" ht="12.75">
      <c r="A175" s="360">
        <v>1</v>
      </c>
      <c r="B175" s="361">
        <v>1960904</v>
      </c>
      <c r="C175" s="362" t="s">
        <v>169</v>
      </c>
      <c r="D175" s="362" t="s">
        <v>934</v>
      </c>
      <c r="E175" s="362" t="s">
        <v>934</v>
      </c>
      <c r="F175" s="363" t="s">
        <v>939</v>
      </c>
    </row>
    <row r="176" spans="1:6" s="359" customFormat="1" ht="25.5">
      <c r="A176" s="360">
        <v>1</v>
      </c>
      <c r="B176" s="361">
        <v>1960905</v>
      </c>
      <c r="C176" s="362" t="s">
        <v>169</v>
      </c>
      <c r="D176" s="362" t="s">
        <v>934</v>
      </c>
      <c r="E176" s="362" t="s">
        <v>934</v>
      </c>
      <c r="F176" s="363" t="s">
        <v>940</v>
      </c>
    </row>
    <row r="177" spans="1:6" s="359" customFormat="1" ht="38.25">
      <c r="A177" s="360">
        <v>1</v>
      </c>
      <c r="B177" s="361">
        <v>1960906</v>
      </c>
      <c r="C177" s="362" t="s">
        <v>169</v>
      </c>
      <c r="D177" s="362" t="s">
        <v>934</v>
      </c>
      <c r="E177" s="362" t="s">
        <v>934</v>
      </c>
      <c r="F177" s="363" t="s">
        <v>941</v>
      </c>
    </row>
    <row r="178" spans="1:6" s="359" customFormat="1" ht="76.5">
      <c r="A178" s="360">
        <v>1</v>
      </c>
      <c r="B178" s="361">
        <v>1970001</v>
      </c>
      <c r="C178" s="362" t="s">
        <v>942</v>
      </c>
      <c r="D178" s="362" t="s">
        <v>943</v>
      </c>
      <c r="E178" s="362" t="s">
        <v>943</v>
      </c>
      <c r="F178" s="363" t="s">
        <v>944</v>
      </c>
    </row>
    <row r="179" spans="1:6" s="359" customFormat="1" ht="76.5">
      <c r="A179" s="360">
        <v>1</v>
      </c>
      <c r="B179" s="361">
        <v>1970002</v>
      </c>
      <c r="C179" s="362" t="s">
        <v>942</v>
      </c>
      <c r="D179" s="362" t="s">
        <v>943</v>
      </c>
      <c r="E179" s="362" t="s">
        <v>943</v>
      </c>
      <c r="F179" s="363" t="s">
        <v>945</v>
      </c>
    </row>
    <row r="180" spans="1:6" s="359" customFormat="1" ht="25.5">
      <c r="A180" s="360">
        <v>2</v>
      </c>
      <c r="B180" s="361">
        <v>2011101</v>
      </c>
      <c r="C180" s="362" t="s">
        <v>946</v>
      </c>
      <c r="D180" s="362" t="s">
        <v>947</v>
      </c>
      <c r="E180" s="362" t="s">
        <v>948</v>
      </c>
      <c r="F180" s="363" t="s">
        <v>949</v>
      </c>
    </row>
    <row r="181" spans="1:6" s="359" customFormat="1" ht="25.5">
      <c r="A181" s="360">
        <v>2</v>
      </c>
      <c r="B181" s="361">
        <v>2011102</v>
      </c>
      <c r="C181" s="362" t="s">
        <v>946</v>
      </c>
      <c r="D181" s="362" t="s">
        <v>947</v>
      </c>
      <c r="E181" s="362" t="s">
        <v>948</v>
      </c>
      <c r="F181" s="363" t="s">
        <v>950</v>
      </c>
    </row>
    <row r="182" spans="1:6" s="359" customFormat="1" ht="38.25">
      <c r="A182" s="360">
        <v>2</v>
      </c>
      <c r="B182" s="361">
        <v>2011103</v>
      </c>
      <c r="C182" s="362" t="s">
        <v>946</v>
      </c>
      <c r="D182" s="362" t="s">
        <v>947</v>
      </c>
      <c r="E182" s="362" t="s">
        <v>948</v>
      </c>
      <c r="F182" s="363" t="s">
        <v>951</v>
      </c>
    </row>
    <row r="183" spans="1:6" s="359" customFormat="1" ht="25.5">
      <c r="A183" s="360">
        <v>2</v>
      </c>
      <c r="B183" s="361">
        <v>2011201</v>
      </c>
      <c r="C183" s="362" t="s">
        <v>946</v>
      </c>
      <c r="D183" s="362" t="s">
        <v>947</v>
      </c>
      <c r="E183" s="362" t="s">
        <v>948</v>
      </c>
      <c r="F183" s="363" t="s">
        <v>952</v>
      </c>
    </row>
    <row r="184" spans="1:6" s="359" customFormat="1" ht="51">
      <c r="A184" s="360">
        <v>2</v>
      </c>
      <c r="B184" s="361">
        <v>2011301</v>
      </c>
      <c r="C184" s="362" t="s">
        <v>946</v>
      </c>
      <c r="D184" s="362" t="s">
        <v>947</v>
      </c>
      <c r="E184" s="362" t="s">
        <v>948</v>
      </c>
      <c r="F184" s="363" t="s">
        <v>953</v>
      </c>
    </row>
    <row r="185" spans="1:6" s="359" customFormat="1" ht="38.25">
      <c r="A185" s="360">
        <v>2</v>
      </c>
      <c r="B185" s="361">
        <v>2011302</v>
      </c>
      <c r="C185" s="362" t="s">
        <v>946</v>
      </c>
      <c r="D185" s="362" t="s">
        <v>947</v>
      </c>
      <c r="E185" s="362" t="s">
        <v>948</v>
      </c>
      <c r="F185" s="363" t="s">
        <v>954</v>
      </c>
    </row>
    <row r="186" spans="1:6" s="359" customFormat="1" ht="25.5">
      <c r="A186" s="360">
        <v>2</v>
      </c>
      <c r="B186" s="361">
        <v>2011401</v>
      </c>
      <c r="C186" s="362" t="s">
        <v>946</v>
      </c>
      <c r="D186" s="362" t="s">
        <v>947</v>
      </c>
      <c r="E186" s="362" t="s">
        <v>948</v>
      </c>
      <c r="F186" s="363" t="s">
        <v>955</v>
      </c>
    </row>
    <row r="187" spans="1:6" s="359" customFormat="1" ht="38.25">
      <c r="A187" s="360">
        <v>2</v>
      </c>
      <c r="B187" s="361">
        <v>2011501</v>
      </c>
      <c r="C187" s="362" t="s">
        <v>946</v>
      </c>
      <c r="D187" s="362" t="s">
        <v>947</v>
      </c>
      <c r="E187" s="362" t="s">
        <v>948</v>
      </c>
      <c r="F187" s="363" t="s">
        <v>956</v>
      </c>
    </row>
    <row r="188" spans="1:6" s="359" customFormat="1" ht="38.25">
      <c r="A188" s="360">
        <v>2</v>
      </c>
      <c r="B188" s="361">
        <v>2011901</v>
      </c>
      <c r="C188" s="362" t="s">
        <v>946</v>
      </c>
      <c r="D188" s="362" t="s">
        <v>947</v>
      </c>
      <c r="E188" s="362" t="s">
        <v>948</v>
      </c>
      <c r="F188" s="363" t="s">
        <v>957</v>
      </c>
    </row>
    <row r="189" spans="1:6" s="359" customFormat="1" ht="25.5">
      <c r="A189" s="360">
        <v>2</v>
      </c>
      <c r="B189" s="361">
        <v>2011902</v>
      </c>
      <c r="C189" s="362" t="s">
        <v>946</v>
      </c>
      <c r="D189" s="362" t="s">
        <v>947</v>
      </c>
      <c r="E189" s="362" t="s">
        <v>948</v>
      </c>
      <c r="F189" s="363" t="s">
        <v>958</v>
      </c>
    </row>
    <row r="190" spans="1:6" s="359" customFormat="1" ht="38.25">
      <c r="A190" s="360">
        <v>2</v>
      </c>
      <c r="B190" s="361">
        <v>2012101</v>
      </c>
      <c r="C190" s="362" t="s">
        <v>946</v>
      </c>
      <c r="D190" s="362" t="s">
        <v>947</v>
      </c>
      <c r="E190" s="362" t="s">
        <v>959</v>
      </c>
      <c r="F190" s="363" t="s">
        <v>960</v>
      </c>
    </row>
    <row r="191" spans="1:6" s="359" customFormat="1" ht="25.5">
      <c r="A191" s="360">
        <v>2</v>
      </c>
      <c r="B191" s="361">
        <v>2012102</v>
      </c>
      <c r="C191" s="362" t="s">
        <v>946</v>
      </c>
      <c r="D191" s="362" t="s">
        <v>947</v>
      </c>
      <c r="E191" s="362" t="s">
        <v>959</v>
      </c>
      <c r="F191" s="363" t="s">
        <v>961</v>
      </c>
    </row>
    <row r="192" spans="1:6" s="359" customFormat="1" ht="25.5">
      <c r="A192" s="360">
        <v>2</v>
      </c>
      <c r="B192" s="361">
        <v>2012103</v>
      </c>
      <c r="C192" s="362" t="s">
        <v>946</v>
      </c>
      <c r="D192" s="362" t="s">
        <v>947</v>
      </c>
      <c r="E192" s="362" t="s">
        <v>959</v>
      </c>
      <c r="F192" s="363" t="s">
        <v>962</v>
      </c>
    </row>
    <row r="193" spans="1:6" s="359" customFormat="1" ht="25.5">
      <c r="A193" s="360">
        <v>2</v>
      </c>
      <c r="B193" s="361">
        <v>2012201</v>
      </c>
      <c r="C193" s="362" t="s">
        <v>946</v>
      </c>
      <c r="D193" s="362" t="s">
        <v>947</v>
      </c>
      <c r="E193" s="362" t="s">
        <v>959</v>
      </c>
      <c r="F193" s="363" t="s">
        <v>963</v>
      </c>
    </row>
    <row r="194" spans="1:6" s="359" customFormat="1" ht="38.25">
      <c r="A194" s="360">
        <v>2</v>
      </c>
      <c r="B194" s="361">
        <v>2012301</v>
      </c>
      <c r="C194" s="362" t="s">
        <v>946</v>
      </c>
      <c r="D194" s="362" t="s">
        <v>947</v>
      </c>
      <c r="E194" s="362" t="s">
        <v>959</v>
      </c>
      <c r="F194" s="363" t="s">
        <v>964</v>
      </c>
    </row>
    <row r="195" spans="1:6" s="359" customFormat="1" ht="25.5">
      <c r="A195" s="360">
        <v>2</v>
      </c>
      <c r="B195" s="361">
        <v>2012601</v>
      </c>
      <c r="C195" s="362" t="s">
        <v>946</v>
      </c>
      <c r="D195" s="362" t="s">
        <v>947</v>
      </c>
      <c r="E195" s="362" t="s">
        <v>959</v>
      </c>
      <c r="F195" s="363" t="s">
        <v>965</v>
      </c>
    </row>
    <row r="196" spans="1:6" s="359" customFormat="1" ht="25.5">
      <c r="A196" s="360">
        <v>2</v>
      </c>
      <c r="B196" s="361">
        <v>2012602</v>
      </c>
      <c r="C196" s="362" t="s">
        <v>946</v>
      </c>
      <c r="D196" s="362" t="s">
        <v>947</v>
      </c>
      <c r="E196" s="362" t="s">
        <v>959</v>
      </c>
      <c r="F196" s="363" t="s">
        <v>966</v>
      </c>
    </row>
    <row r="197" spans="1:6" s="359" customFormat="1" ht="25.5">
      <c r="A197" s="360">
        <v>2</v>
      </c>
      <c r="B197" s="361">
        <v>2012701</v>
      </c>
      <c r="C197" s="362" t="s">
        <v>946</v>
      </c>
      <c r="D197" s="362" t="s">
        <v>947</v>
      </c>
      <c r="E197" s="362" t="s">
        <v>959</v>
      </c>
      <c r="F197" s="363" t="s">
        <v>967</v>
      </c>
    </row>
    <row r="198" spans="1:6" s="359" customFormat="1" ht="51">
      <c r="A198" s="360">
        <v>2</v>
      </c>
      <c r="B198" s="361">
        <v>2012801</v>
      </c>
      <c r="C198" s="362" t="s">
        <v>946</v>
      </c>
      <c r="D198" s="362" t="s">
        <v>947</v>
      </c>
      <c r="E198" s="362" t="s">
        <v>959</v>
      </c>
      <c r="F198" s="363" t="s">
        <v>968</v>
      </c>
    </row>
    <row r="199" spans="1:6" s="359" customFormat="1" ht="38.25">
      <c r="A199" s="360">
        <v>2</v>
      </c>
      <c r="B199" s="361">
        <v>2012802</v>
      </c>
      <c r="C199" s="362" t="s">
        <v>946</v>
      </c>
      <c r="D199" s="362" t="s">
        <v>947</v>
      </c>
      <c r="E199" s="362" t="s">
        <v>959</v>
      </c>
      <c r="F199" s="363" t="s">
        <v>969</v>
      </c>
    </row>
    <row r="200" spans="1:6" s="359" customFormat="1" ht="25.5">
      <c r="A200" s="360">
        <v>2</v>
      </c>
      <c r="B200" s="361">
        <v>2012901</v>
      </c>
      <c r="C200" s="362" t="s">
        <v>946</v>
      </c>
      <c r="D200" s="362" t="s">
        <v>947</v>
      </c>
      <c r="E200" s="362" t="s">
        <v>959</v>
      </c>
      <c r="F200" s="363" t="s">
        <v>970</v>
      </c>
    </row>
    <row r="201" spans="1:6" s="359" customFormat="1" ht="38.25">
      <c r="A201" s="360">
        <v>2</v>
      </c>
      <c r="B201" s="361">
        <v>2013001</v>
      </c>
      <c r="C201" s="362" t="s">
        <v>946</v>
      </c>
      <c r="D201" s="362" t="s">
        <v>947</v>
      </c>
      <c r="E201" s="362" t="s">
        <v>971</v>
      </c>
      <c r="F201" s="363" t="s">
        <v>972</v>
      </c>
    </row>
    <row r="202" spans="1:6" s="359" customFormat="1" ht="25.5">
      <c r="A202" s="360">
        <v>2</v>
      </c>
      <c r="B202" s="361">
        <v>2013002</v>
      </c>
      <c r="C202" s="362" t="s">
        <v>946</v>
      </c>
      <c r="D202" s="362" t="s">
        <v>947</v>
      </c>
      <c r="E202" s="362" t="s">
        <v>971</v>
      </c>
      <c r="F202" s="363" t="s">
        <v>973</v>
      </c>
    </row>
    <row r="203" spans="1:6" s="359" customFormat="1" ht="25.5">
      <c r="A203" s="360">
        <v>2</v>
      </c>
      <c r="B203" s="361">
        <v>2014101</v>
      </c>
      <c r="C203" s="362" t="s">
        <v>946</v>
      </c>
      <c r="D203" s="362" t="s">
        <v>947</v>
      </c>
      <c r="E203" s="362" t="s">
        <v>974</v>
      </c>
      <c r="F203" s="363" t="s">
        <v>975</v>
      </c>
    </row>
    <row r="204" spans="1:6" s="359" customFormat="1" ht="25.5">
      <c r="A204" s="360">
        <v>2</v>
      </c>
      <c r="B204" s="361">
        <v>2014102</v>
      </c>
      <c r="C204" s="362" t="s">
        <v>946</v>
      </c>
      <c r="D204" s="362" t="s">
        <v>947</v>
      </c>
      <c r="E204" s="362" t="s">
        <v>974</v>
      </c>
      <c r="F204" s="363" t="s">
        <v>976</v>
      </c>
    </row>
    <row r="205" spans="1:6" s="359" customFormat="1" ht="25.5">
      <c r="A205" s="360">
        <v>2</v>
      </c>
      <c r="B205" s="361">
        <v>2014103</v>
      </c>
      <c r="C205" s="362" t="s">
        <v>946</v>
      </c>
      <c r="D205" s="362" t="s">
        <v>947</v>
      </c>
      <c r="E205" s="362" t="s">
        <v>974</v>
      </c>
      <c r="F205" s="363" t="s">
        <v>977</v>
      </c>
    </row>
    <row r="206" spans="1:6" s="359" customFormat="1" ht="25.5">
      <c r="A206" s="360">
        <v>2</v>
      </c>
      <c r="B206" s="361">
        <v>2014201</v>
      </c>
      <c r="C206" s="362" t="s">
        <v>946</v>
      </c>
      <c r="D206" s="362" t="s">
        <v>947</v>
      </c>
      <c r="E206" s="362" t="s">
        <v>974</v>
      </c>
      <c r="F206" s="363" t="s">
        <v>978</v>
      </c>
    </row>
    <row r="207" spans="1:6" s="359" customFormat="1" ht="25.5">
      <c r="A207" s="360">
        <v>2</v>
      </c>
      <c r="B207" s="361">
        <v>2014301</v>
      </c>
      <c r="C207" s="362" t="s">
        <v>946</v>
      </c>
      <c r="D207" s="362" t="s">
        <v>947</v>
      </c>
      <c r="E207" s="362" t="s">
        <v>974</v>
      </c>
      <c r="F207" s="363" t="s">
        <v>979</v>
      </c>
    </row>
    <row r="208" spans="1:6" s="359" customFormat="1" ht="25.5">
      <c r="A208" s="360">
        <v>2</v>
      </c>
      <c r="B208" s="361">
        <v>2014302</v>
      </c>
      <c r="C208" s="362" t="s">
        <v>946</v>
      </c>
      <c r="D208" s="362" t="s">
        <v>947</v>
      </c>
      <c r="E208" s="362" t="s">
        <v>974</v>
      </c>
      <c r="F208" s="363" t="s">
        <v>980</v>
      </c>
    </row>
    <row r="209" spans="1:6" s="359" customFormat="1" ht="25.5">
      <c r="A209" s="360">
        <v>2</v>
      </c>
      <c r="B209" s="361">
        <v>2014401</v>
      </c>
      <c r="C209" s="362" t="s">
        <v>946</v>
      </c>
      <c r="D209" s="362" t="s">
        <v>947</v>
      </c>
      <c r="E209" s="362" t="s">
        <v>974</v>
      </c>
      <c r="F209" s="363" t="s">
        <v>981</v>
      </c>
    </row>
    <row r="210" spans="1:6" s="359" customFormat="1" ht="25.5">
      <c r="A210" s="360">
        <v>2</v>
      </c>
      <c r="B210" s="361">
        <v>2014501</v>
      </c>
      <c r="C210" s="362" t="s">
        <v>946</v>
      </c>
      <c r="D210" s="362" t="s">
        <v>947</v>
      </c>
      <c r="E210" s="362" t="s">
        <v>974</v>
      </c>
      <c r="F210" s="363" t="s">
        <v>982</v>
      </c>
    </row>
    <row r="211" spans="1:6" s="359" customFormat="1" ht="25.5">
      <c r="A211" s="360">
        <v>2</v>
      </c>
      <c r="B211" s="361">
        <v>2014502</v>
      </c>
      <c r="C211" s="362" t="s">
        <v>946</v>
      </c>
      <c r="D211" s="362" t="s">
        <v>947</v>
      </c>
      <c r="E211" s="362" t="s">
        <v>974</v>
      </c>
      <c r="F211" s="363" t="s">
        <v>983</v>
      </c>
    </row>
    <row r="212" spans="1:6" s="359" customFormat="1" ht="51">
      <c r="A212" s="360">
        <v>2</v>
      </c>
      <c r="B212" s="361">
        <v>2014901</v>
      </c>
      <c r="C212" s="362" t="s">
        <v>946</v>
      </c>
      <c r="D212" s="362" t="s">
        <v>947</v>
      </c>
      <c r="E212" s="362" t="s">
        <v>974</v>
      </c>
      <c r="F212" s="363" t="s">
        <v>984</v>
      </c>
    </row>
    <row r="213" spans="1:6" s="359" customFormat="1" ht="25.5">
      <c r="A213" s="360">
        <v>2</v>
      </c>
      <c r="B213" s="361">
        <v>2014902</v>
      </c>
      <c r="C213" s="362" t="s">
        <v>946</v>
      </c>
      <c r="D213" s="362" t="s">
        <v>947</v>
      </c>
      <c r="E213" s="362" t="s">
        <v>974</v>
      </c>
      <c r="F213" s="363" t="s">
        <v>985</v>
      </c>
    </row>
    <row r="214" spans="1:6" s="359" customFormat="1" ht="25.5">
      <c r="A214" s="360">
        <v>2</v>
      </c>
      <c r="B214" s="361">
        <v>2015001</v>
      </c>
      <c r="C214" s="362" t="s">
        <v>946</v>
      </c>
      <c r="D214" s="362" t="s">
        <v>947</v>
      </c>
      <c r="E214" s="362" t="s">
        <v>986</v>
      </c>
      <c r="F214" s="363" t="s">
        <v>987</v>
      </c>
    </row>
    <row r="215" spans="1:6" s="359" customFormat="1" ht="25.5">
      <c r="A215" s="360">
        <v>2</v>
      </c>
      <c r="B215" s="361">
        <v>2016101</v>
      </c>
      <c r="C215" s="362" t="s">
        <v>946</v>
      </c>
      <c r="D215" s="362" t="s">
        <v>947</v>
      </c>
      <c r="E215" s="362" t="s">
        <v>988</v>
      </c>
      <c r="F215" s="363" t="s">
        <v>989</v>
      </c>
    </row>
    <row r="216" spans="1:6" s="359" customFormat="1" ht="38.25">
      <c r="A216" s="360">
        <v>2</v>
      </c>
      <c r="B216" s="361">
        <v>2016102</v>
      </c>
      <c r="C216" s="362" t="s">
        <v>946</v>
      </c>
      <c r="D216" s="362" t="s">
        <v>947</v>
      </c>
      <c r="E216" s="362" t="s">
        <v>988</v>
      </c>
      <c r="F216" s="363" t="s">
        <v>990</v>
      </c>
    </row>
    <row r="217" spans="1:6" s="359" customFormat="1" ht="25.5">
      <c r="A217" s="360">
        <v>2</v>
      </c>
      <c r="B217" s="361">
        <v>2016103</v>
      </c>
      <c r="C217" s="362" t="s">
        <v>946</v>
      </c>
      <c r="D217" s="362" t="s">
        <v>947</v>
      </c>
      <c r="E217" s="362" t="s">
        <v>988</v>
      </c>
      <c r="F217" s="363" t="s">
        <v>991</v>
      </c>
    </row>
    <row r="218" spans="1:6" s="359" customFormat="1" ht="25.5">
      <c r="A218" s="360">
        <v>2</v>
      </c>
      <c r="B218" s="361">
        <v>2016201</v>
      </c>
      <c r="C218" s="362" t="s">
        <v>946</v>
      </c>
      <c r="D218" s="362" t="s">
        <v>947</v>
      </c>
      <c r="E218" s="362" t="s">
        <v>988</v>
      </c>
      <c r="F218" s="363" t="s">
        <v>992</v>
      </c>
    </row>
    <row r="219" spans="1:6" s="359" customFormat="1" ht="25.5">
      <c r="A219" s="360">
        <v>2</v>
      </c>
      <c r="B219" s="361">
        <v>2016202</v>
      </c>
      <c r="C219" s="362" t="s">
        <v>946</v>
      </c>
      <c r="D219" s="362" t="s">
        <v>947</v>
      </c>
      <c r="E219" s="362" t="s">
        <v>988</v>
      </c>
      <c r="F219" s="363" t="s">
        <v>993</v>
      </c>
    </row>
    <row r="220" spans="1:6" s="359" customFormat="1" ht="25.5">
      <c r="A220" s="360">
        <v>2</v>
      </c>
      <c r="B220" s="361">
        <v>2016203</v>
      </c>
      <c r="C220" s="362" t="s">
        <v>946</v>
      </c>
      <c r="D220" s="362" t="s">
        <v>947</v>
      </c>
      <c r="E220" s="362" t="s">
        <v>988</v>
      </c>
      <c r="F220" s="363" t="s">
        <v>994</v>
      </c>
    </row>
    <row r="221" spans="1:6" s="359" customFormat="1" ht="25.5">
      <c r="A221" s="360">
        <v>2</v>
      </c>
      <c r="B221" s="361">
        <v>2016301</v>
      </c>
      <c r="C221" s="362" t="s">
        <v>946</v>
      </c>
      <c r="D221" s="362" t="s">
        <v>947</v>
      </c>
      <c r="E221" s="362" t="s">
        <v>988</v>
      </c>
      <c r="F221" s="363" t="s">
        <v>995</v>
      </c>
    </row>
    <row r="222" spans="1:6" s="359" customFormat="1" ht="25.5">
      <c r="A222" s="360">
        <v>2</v>
      </c>
      <c r="B222" s="361">
        <v>2016302</v>
      </c>
      <c r="C222" s="362" t="s">
        <v>946</v>
      </c>
      <c r="D222" s="362" t="s">
        <v>947</v>
      </c>
      <c r="E222" s="362" t="s">
        <v>988</v>
      </c>
      <c r="F222" s="363" t="s">
        <v>996</v>
      </c>
    </row>
    <row r="223" spans="1:6" s="359" customFormat="1" ht="38.25">
      <c r="A223" s="360">
        <v>2</v>
      </c>
      <c r="B223" s="361">
        <v>2016303</v>
      </c>
      <c r="C223" s="362" t="s">
        <v>946</v>
      </c>
      <c r="D223" s="362" t="s">
        <v>947</v>
      </c>
      <c r="E223" s="362" t="s">
        <v>988</v>
      </c>
      <c r="F223" s="363" t="s">
        <v>997</v>
      </c>
    </row>
    <row r="224" spans="1:6" s="359" customFormat="1" ht="89.25">
      <c r="A224" s="360">
        <v>2</v>
      </c>
      <c r="B224" s="361">
        <v>2016401</v>
      </c>
      <c r="C224" s="362" t="s">
        <v>946</v>
      </c>
      <c r="D224" s="362" t="s">
        <v>947</v>
      </c>
      <c r="E224" s="362" t="s">
        <v>988</v>
      </c>
      <c r="F224" s="363" t="s">
        <v>998</v>
      </c>
    </row>
    <row r="225" spans="1:6" s="359" customFormat="1" ht="25.5">
      <c r="A225" s="360">
        <v>2</v>
      </c>
      <c r="B225" s="361">
        <v>2017001</v>
      </c>
      <c r="C225" s="362" t="s">
        <v>946</v>
      </c>
      <c r="D225" s="362" t="s">
        <v>947</v>
      </c>
      <c r="E225" s="362" t="s">
        <v>999</v>
      </c>
      <c r="F225" s="363" t="s">
        <v>1000</v>
      </c>
    </row>
    <row r="226" spans="1:6" s="359" customFormat="1" ht="38.25">
      <c r="A226" s="360">
        <v>2</v>
      </c>
      <c r="B226" s="361">
        <v>2017002</v>
      </c>
      <c r="C226" s="362" t="s">
        <v>946</v>
      </c>
      <c r="D226" s="362" t="s">
        <v>947</v>
      </c>
      <c r="E226" s="362" t="s">
        <v>999</v>
      </c>
      <c r="F226" s="363" t="s">
        <v>1001</v>
      </c>
    </row>
    <row r="227" spans="1:6" s="359" customFormat="1" ht="25.5">
      <c r="A227" s="360">
        <v>2</v>
      </c>
      <c r="B227" s="361">
        <v>2017003</v>
      </c>
      <c r="C227" s="362" t="s">
        <v>946</v>
      </c>
      <c r="D227" s="362" t="s">
        <v>947</v>
      </c>
      <c r="E227" s="362" t="s">
        <v>999</v>
      </c>
      <c r="F227" s="363" t="s">
        <v>1002</v>
      </c>
    </row>
    <row r="228" spans="1:6" s="359" customFormat="1" ht="38.25">
      <c r="A228" s="360">
        <v>2</v>
      </c>
      <c r="B228" s="361">
        <v>2021001</v>
      </c>
      <c r="C228" s="362" t="s">
        <v>946</v>
      </c>
      <c r="D228" s="362" t="s">
        <v>1003</v>
      </c>
      <c r="E228" s="362" t="s">
        <v>1004</v>
      </c>
      <c r="F228" s="363" t="s">
        <v>1005</v>
      </c>
    </row>
    <row r="229" spans="1:6" s="359" customFormat="1" ht="25.5">
      <c r="A229" s="360">
        <v>2</v>
      </c>
      <c r="B229" s="361">
        <v>2021002</v>
      </c>
      <c r="C229" s="362" t="s">
        <v>946</v>
      </c>
      <c r="D229" s="362" t="s">
        <v>1003</v>
      </c>
      <c r="E229" s="362" t="s">
        <v>1004</v>
      </c>
      <c r="F229" s="363" t="s">
        <v>1006</v>
      </c>
    </row>
    <row r="230" spans="1:6" s="359" customFormat="1" ht="25.5">
      <c r="A230" s="360">
        <v>2</v>
      </c>
      <c r="B230" s="361">
        <v>2022001</v>
      </c>
      <c r="C230" s="362" t="s">
        <v>946</v>
      </c>
      <c r="D230" s="362" t="s">
        <v>1003</v>
      </c>
      <c r="E230" s="362" t="s">
        <v>1007</v>
      </c>
      <c r="F230" s="363" t="s">
        <v>1008</v>
      </c>
    </row>
    <row r="231" spans="1:6" s="359" customFormat="1" ht="25.5">
      <c r="A231" s="360">
        <v>2</v>
      </c>
      <c r="B231" s="361">
        <v>2022002</v>
      </c>
      <c r="C231" s="362" t="s">
        <v>946</v>
      </c>
      <c r="D231" s="362" t="s">
        <v>1003</v>
      </c>
      <c r="E231" s="362" t="s">
        <v>1007</v>
      </c>
      <c r="F231" s="363" t="s">
        <v>1009</v>
      </c>
    </row>
    <row r="232" spans="1:6" s="359" customFormat="1" ht="25.5">
      <c r="A232" s="360">
        <v>2</v>
      </c>
      <c r="B232" s="361">
        <v>2022003</v>
      </c>
      <c r="C232" s="362" t="s">
        <v>946</v>
      </c>
      <c r="D232" s="362" t="s">
        <v>1003</v>
      </c>
      <c r="E232" s="362" t="s">
        <v>1007</v>
      </c>
      <c r="F232" s="363" t="s">
        <v>1010</v>
      </c>
    </row>
    <row r="233" spans="1:6" s="359" customFormat="1" ht="38.25">
      <c r="A233" s="360">
        <v>2</v>
      </c>
      <c r="B233" s="361">
        <v>2023001</v>
      </c>
      <c r="C233" s="362" t="s">
        <v>946</v>
      </c>
      <c r="D233" s="362" t="s">
        <v>1003</v>
      </c>
      <c r="E233" s="362" t="s">
        <v>1011</v>
      </c>
      <c r="F233" s="363" t="s">
        <v>1012</v>
      </c>
    </row>
    <row r="234" spans="1:6" s="359" customFormat="1" ht="25.5">
      <c r="A234" s="360">
        <v>2</v>
      </c>
      <c r="B234" s="361">
        <v>2023002</v>
      </c>
      <c r="C234" s="362" t="s">
        <v>946</v>
      </c>
      <c r="D234" s="362" t="s">
        <v>1003</v>
      </c>
      <c r="E234" s="362" t="s">
        <v>1011</v>
      </c>
      <c r="F234" s="363" t="s">
        <v>1013</v>
      </c>
    </row>
    <row r="235" spans="1:6" s="359" customFormat="1" ht="38.25">
      <c r="A235" s="360">
        <v>2</v>
      </c>
      <c r="B235" s="361">
        <v>2024001</v>
      </c>
      <c r="C235" s="362" t="s">
        <v>946</v>
      </c>
      <c r="D235" s="362" t="s">
        <v>1003</v>
      </c>
      <c r="E235" s="362" t="s">
        <v>1014</v>
      </c>
      <c r="F235" s="363" t="s">
        <v>1015</v>
      </c>
    </row>
    <row r="236" spans="1:6" s="359" customFormat="1" ht="25.5">
      <c r="A236" s="360">
        <v>2</v>
      </c>
      <c r="B236" s="361">
        <v>2024002</v>
      </c>
      <c r="C236" s="362" t="s">
        <v>946</v>
      </c>
      <c r="D236" s="362" t="s">
        <v>1003</v>
      </c>
      <c r="E236" s="362" t="s">
        <v>1014</v>
      </c>
      <c r="F236" s="363" t="s">
        <v>1016</v>
      </c>
    </row>
    <row r="237" spans="1:6" s="359" customFormat="1" ht="25.5">
      <c r="A237" s="360">
        <v>2</v>
      </c>
      <c r="B237" s="361">
        <v>2024003</v>
      </c>
      <c r="C237" s="362" t="s">
        <v>946</v>
      </c>
      <c r="D237" s="362" t="s">
        <v>1003</v>
      </c>
      <c r="E237" s="362" t="s">
        <v>1014</v>
      </c>
      <c r="F237" s="363" t="s">
        <v>1017</v>
      </c>
    </row>
    <row r="238" spans="1:6" s="359" customFormat="1" ht="25.5">
      <c r="A238" s="360">
        <v>2</v>
      </c>
      <c r="B238" s="361">
        <v>2024004</v>
      </c>
      <c r="C238" s="362" t="s">
        <v>946</v>
      </c>
      <c r="D238" s="362" t="s">
        <v>1003</v>
      </c>
      <c r="E238" s="362" t="s">
        <v>1014</v>
      </c>
      <c r="F238" s="363" t="s">
        <v>1018</v>
      </c>
    </row>
    <row r="239" spans="1:6" s="359" customFormat="1" ht="25.5">
      <c r="A239" s="360">
        <v>2</v>
      </c>
      <c r="B239" s="361">
        <v>2032101</v>
      </c>
      <c r="C239" s="362" t="s">
        <v>946</v>
      </c>
      <c r="D239" s="362" t="s">
        <v>1019</v>
      </c>
      <c r="E239" s="362" t="s">
        <v>1020</v>
      </c>
      <c r="F239" s="363" t="s">
        <v>1021</v>
      </c>
    </row>
    <row r="240" spans="1:6" s="359" customFormat="1" ht="38.25">
      <c r="A240" s="360">
        <v>2</v>
      </c>
      <c r="B240" s="361">
        <v>2032102</v>
      </c>
      <c r="C240" s="362" t="s">
        <v>946</v>
      </c>
      <c r="D240" s="362" t="s">
        <v>1019</v>
      </c>
      <c r="E240" s="362" t="s">
        <v>1020</v>
      </c>
      <c r="F240" s="363" t="s">
        <v>1022</v>
      </c>
    </row>
    <row r="241" spans="1:6" s="359" customFormat="1" ht="38.25">
      <c r="A241" s="360">
        <v>2</v>
      </c>
      <c r="B241" s="361">
        <v>2032103</v>
      </c>
      <c r="C241" s="362" t="s">
        <v>946</v>
      </c>
      <c r="D241" s="362" t="s">
        <v>1019</v>
      </c>
      <c r="E241" s="362" t="s">
        <v>1020</v>
      </c>
      <c r="F241" s="363" t="s">
        <v>1023</v>
      </c>
    </row>
    <row r="242" spans="1:6" s="359" customFormat="1" ht="25.5">
      <c r="A242" s="360">
        <v>2</v>
      </c>
      <c r="B242" s="361">
        <v>2032201</v>
      </c>
      <c r="C242" s="362" t="s">
        <v>946</v>
      </c>
      <c r="D242" s="362" t="s">
        <v>1019</v>
      </c>
      <c r="E242" s="362" t="s">
        <v>1020</v>
      </c>
      <c r="F242" s="363" t="s">
        <v>1024</v>
      </c>
    </row>
    <row r="243" spans="1:6" s="359" customFormat="1" ht="25.5">
      <c r="A243" s="360">
        <v>2</v>
      </c>
      <c r="B243" s="361">
        <v>2032202</v>
      </c>
      <c r="C243" s="362" t="s">
        <v>946</v>
      </c>
      <c r="D243" s="362" t="s">
        <v>1019</v>
      </c>
      <c r="E243" s="362" t="s">
        <v>1020</v>
      </c>
      <c r="F243" s="363" t="s">
        <v>1025</v>
      </c>
    </row>
    <row r="244" spans="1:6" s="359" customFormat="1" ht="25.5">
      <c r="A244" s="360">
        <v>2</v>
      </c>
      <c r="B244" s="361">
        <v>2032203</v>
      </c>
      <c r="C244" s="362" t="s">
        <v>946</v>
      </c>
      <c r="D244" s="362" t="s">
        <v>1019</v>
      </c>
      <c r="E244" s="362" t="s">
        <v>1020</v>
      </c>
      <c r="F244" s="363" t="s">
        <v>1026</v>
      </c>
    </row>
    <row r="245" spans="1:6" s="359" customFormat="1" ht="25.5">
      <c r="A245" s="360">
        <v>2</v>
      </c>
      <c r="B245" s="361">
        <v>2101101</v>
      </c>
      <c r="C245" s="362" t="s">
        <v>168</v>
      </c>
      <c r="D245" s="362" t="s">
        <v>1027</v>
      </c>
      <c r="E245" s="362" t="s">
        <v>1028</v>
      </c>
      <c r="F245" s="363" t="s">
        <v>1029</v>
      </c>
    </row>
    <row r="246" spans="1:6" s="359" customFormat="1" ht="25.5">
      <c r="A246" s="360">
        <v>2</v>
      </c>
      <c r="B246" s="361">
        <v>2101102</v>
      </c>
      <c r="C246" s="362" t="s">
        <v>168</v>
      </c>
      <c r="D246" s="362" t="s">
        <v>1027</v>
      </c>
      <c r="E246" s="362" t="s">
        <v>1028</v>
      </c>
      <c r="F246" s="363" t="s">
        <v>1030</v>
      </c>
    </row>
    <row r="247" spans="1:6" s="359" customFormat="1" ht="25.5">
      <c r="A247" s="360">
        <v>2</v>
      </c>
      <c r="B247" s="361">
        <v>2101103</v>
      </c>
      <c r="C247" s="362" t="s">
        <v>168</v>
      </c>
      <c r="D247" s="362" t="s">
        <v>1027</v>
      </c>
      <c r="E247" s="362" t="s">
        <v>1028</v>
      </c>
      <c r="F247" s="363" t="s">
        <v>1031</v>
      </c>
    </row>
    <row r="248" spans="1:6" s="359" customFormat="1" ht="38.25">
      <c r="A248" s="360">
        <v>2</v>
      </c>
      <c r="B248" s="361">
        <v>2102001</v>
      </c>
      <c r="C248" s="362" t="s">
        <v>168</v>
      </c>
      <c r="D248" s="362" t="s">
        <v>1027</v>
      </c>
      <c r="E248" s="362" t="s">
        <v>1032</v>
      </c>
      <c r="F248" s="363" t="s">
        <v>1033</v>
      </c>
    </row>
    <row r="249" spans="1:6" s="359" customFormat="1" ht="25.5">
      <c r="A249" s="360">
        <v>2</v>
      </c>
      <c r="B249" s="361">
        <v>2102002</v>
      </c>
      <c r="C249" s="362" t="s">
        <v>168</v>
      </c>
      <c r="D249" s="362" t="s">
        <v>1027</v>
      </c>
      <c r="E249" s="362" t="s">
        <v>1032</v>
      </c>
      <c r="F249" s="363" t="s">
        <v>1034</v>
      </c>
    </row>
    <row r="250" spans="1:6" s="359" customFormat="1" ht="25.5">
      <c r="A250" s="360">
        <v>2</v>
      </c>
      <c r="B250" s="361">
        <v>2102003</v>
      </c>
      <c r="C250" s="362" t="s">
        <v>168</v>
      </c>
      <c r="D250" s="362" t="s">
        <v>1027</v>
      </c>
      <c r="E250" s="362" t="s">
        <v>1032</v>
      </c>
      <c r="F250" s="363" t="s">
        <v>1035</v>
      </c>
    </row>
    <row r="251" spans="1:6" s="359" customFormat="1" ht="25.5">
      <c r="A251" s="360">
        <v>2</v>
      </c>
      <c r="B251" s="361">
        <v>2102004</v>
      </c>
      <c r="C251" s="362" t="s">
        <v>168</v>
      </c>
      <c r="D251" s="362" t="s">
        <v>1027</v>
      </c>
      <c r="E251" s="362" t="s">
        <v>1032</v>
      </c>
      <c r="F251" s="363" t="s">
        <v>1036</v>
      </c>
    </row>
    <row r="252" spans="1:6" s="359" customFormat="1" ht="38.25">
      <c r="A252" s="360">
        <v>2</v>
      </c>
      <c r="B252" s="361">
        <v>2102005</v>
      </c>
      <c r="C252" s="362" t="s">
        <v>168</v>
      </c>
      <c r="D252" s="362" t="s">
        <v>1027</v>
      </c>
      <c r="E252" s="362" t="s">
        <v>1032</v>
      </c>
      <c r="F252" s="363" t="s">
        <v>1037</v>
      </c>
    </row>
    <row r="253" spans="1:6" s="359" customFormat="1" ht="25.5">
      <c r="A253" s="360">
        <v>2</v>
      </c>
      <c r="B253" s="361">
        <v>2104001</v>
      </c>
      <c r="C253" s="362" t="s">
        <v>168</v>
      </c>
      <c r="D253" s="362" t="s">
        <v>1027</v>
      </c>
      <c r="E253" s="362" t="s">
        <v>1038</v>
      </c>
      <c r="F253" s="363" t="s">
        <v>1039</v>
      </c>
    </row>
    <row r="254" spans="1:6" s="359" customFormat="1" ht="25.5">
      <c r="A254" s="360">
        <v>2</v>
      </c>
      <c r="B254" s="361">
        <v>2104002</v>
      </c>
      <c r="C254" s="362" t="s">
        <v>168</v>
      </c>
      <c r="D254" s="362" t="s">
        <v>1027</v>
      </c>
      <c r="E254" s="362" t="s">
        <v>1038</v>
      </c>
      <c r="F254" s="363" t="s">
        <v>1040</v>
      </c>
    </row>
    <row r="255" spans="1:6" s="359" customFormat="1" ht="12.75">
      <c r="A255" s="360">
        <v>2</v>
      </c>
      <c r="B255" s="361">
        <v>2104003</v>
      </c>
      <c r="C255" s="362" t="s">
        <v>168</v>
      </c>
      <c r="D255" s="362" t="s">
        <v>1027</v>
      </c>
      <c r="E255" s="362" t="s">
        <v>1038</v>
      </c>
      <c r="F255" s="363" t="s">
        <v>1041</v>
      </c>
    </row>
    <row r="256" spans="1:6" s="359" customFormat="1" ht="25.5">
      <c r="A256" s="360">
        <v>2</v>
      </c>
      <c r="B256" s="361">
        <v>2105101</v>
      </c>
      <c r="C256" s="362" t="s">
        <v>168</v>
      </c>
      <c r="D256" s="362" t="s">
        <v>1027</v>
      </c>
      <c r="E256" s="362" t="s">
        <v>1042</v>
      </c>
      <c r="F256" s="363" t="s">
        <v>1043</v>
      </c>
    </row>
    <row r="257" spans="1:6" s="359" customFormat="1" ht="38.25">
      <c r="A257" s="360">
        <v>2</v>
      </c>
      <c r="B257" s="361">
        <v>2105201</v>
      </c>
      <c r="C257" s="362" t="s">
        <v>168</v>
      </c>
      <c r="D257" s="362" t="s">
        <v>1027</v>
      </c>
      <c r="E257" s="362" t="s">
        <v>1042</v>
      </c>
      <c r="F257" s="363" t="s">
        <v>1044</v>
      </c>
    </row>
    <row r="258" spans="1:6" s="359" customFormat="1" ht="25.5">
      <c r="A258" s="360">
        <v>2</v>
      </c>
      <c r="B258" s="361">
        <v>2105202</v>
      </c>
      <c r="C258" s="362" t="s">
        <v>168</v>
      </c>
      <c r="D258" s="362" t="s">
        <v>1027</v>
      </c>
      <c r="E258" s="362" t="s">
        <v>1042</v>
      </c>
      <c r="F258" s="363" t="s">
        <v>1045</v>
      </c>
    </row>
    <row r="259" spans="1:6" s="359" customFormat="1" ht="25.5">
      <c r="A259" s="360">
        <v>2</v>
      </c>
      <c r="B259" s="361">
        <v>2108101</v>
      </c>
      <c r="C259" s="362" t="s">
        <v>168</v>
      </c>
      <c r="D259" s="362" t="s">
        <v>1027</v>
      </c>
      <c r="E259" s="362" t="s">
        <v>1046</v>
      </c>
      <c r="F259" s="363" t="s">
        <v>1047</v>
      </c>
    </row>
    <row r="260" spans="1:6" s="359" customFormat="1" ht="25.5">
      <c r="A260" s="360">
        <v>2</v>
      </c>
      <c r="B260" s="361">
        <v>2108102</v>
      </c>
      <c r="C260" s="362" t="s">
        <v>168</v>
      </c>
      <c r="D260" s="362" t="s">
        <v>1027</v>
      </c>
      <c r="E260" s="362" t="s">
        <v>1046</v>
      </c>
      <c r="F260" s="363" t="s">
        <v>1048</v>
      </c>
    </row>
    <row r="261" spans="1:6" s="359" customFormat="1" ht="25.5">
      <c r="A261" s="360">
        <v>2</v>
      </c>
      <c r="B261" s="361">
        <v>2108901</v>
      </c>
      <c r="C261" s="362" t="s">
        <v>168</v>
      </c>
      <c r="D261" s="362" t="s">
        <v>1027</v>
      </c>
      <c r="E261" s="362" t="s">
        <v>1046</v>
      </c>
      <c r="F261" s="363" t="s">
        <v>1049</v>
      </c>
    </row>
    <row r="262" spans="1:6" s="359" customFormat="1" ht="25.5">
      <c r="A262" s="360">
        <v>2</v>
      </c>
      <c r="B262" s="361">
        <v>2108902</v>
      </c>
      <c r="C262" s="362" t="s">
        <v>168</v>
      </c>
      <c r="D262" s="362" t="s">
        <v>1027</v>
      </c>
      <c r="E262" s="362" t="s">
        <v>1046</v>
      </c>
      <c r="F262" s="363" t="s">
        <v>1050</v>
      </c>
    </row>
    <row r="263" spans="1:6" s="359" customFormat="1" ht="38.25">
      <c r="A263" s="360">
        <v>2</v>
      </c>
      <c r="B263" s="361">
        <v>2108903</v>
      </c>
      <c r="C263" s="362" t="s">
        <v>168</v>
      </c>
      <c r="D263" s="362" t="s">
        <v>1027</v>
      </c>
      <c r="E263" s="362" t="s">
        <v>1046</v>
      </c>
      <c r="F263" s="363" t="s">
        <v>1051</v>
      </c>
    </row>
    <row r="264" spans="1:6" s="359" customFormat="1" ht="25.5">
      <c r="A264" s="360">
        <v>2</v>
      </c>
      <c r="B264" s="361">
        <v>2131301</v>
      </c>
      <c r="C264" s="362" t="s">
        <v>168</v>
      </c>
      <c r="D264" s="362" t="s">
        <v>665</v>
      </c>
      <c r="E264" s="362" t="s">
        <v>666</v>
      </c>
      <c r="F264" s="363" t="s">
        <v>1052</v>
      </c>
    </row>
    <row r="265" spans="1:6" s="359" customFormat="1" ht="38.25">
      <c r="A265" s="360">
        <v>2</v>
      </c>
      <c r="B265" s="361">
        <v>2139101</v>
      </c>
      <c r="C265" s="362" t="s">
        <v>168</v>
      </c>
      <c r="D265" s="362" t="s">
        <v>665</v>
      </c>
      <c r="E265" s="362" t="s">
        <v>669</v>
      </c>
      <c r="F265" s="363" t="s">
        <v>1053</v>
      </c>
    </row>
    <row r="266" spans="1:6" s="359" customFormat="1" ht="63.75">
      <c r="A266" s="360">
        <v>2</v>
      </c>
      <c r="B266" s="361">
        <v>2139102</v>
      </c>
      <c r="C266" s="362" t="s">
        <v>168</v>
      </c>
      <c r="D266" s="362" t="s">
        <v>665</v>
      </c>
      <c r="E266" s="362" t="s">
        <v>669</v>
      </c>
      <c r="F266" s="363" t="s">
        <v>1054</v>
      </c>
    </row>
    <row r="267" spans="1:6" s="359" customFormat="1" ht="25.5">
      <c r="A267" s="360">
        <v>2</v>
      </c>
      <c r="B267" s="361">
        <v>2139201</v>
      </c>
      <c r="C267" s="362" t="s">
        <v>168</v>
      </c>
      <c r="D267" s="362" t="s">
        <v>665</v>
      </c>
      <c r="E267" s="362" t="s">
        <v>669</v>
      </c>
      <c r="F267" s="363" t="s">
        <v>1055</v>
      </c>
    </row>
    <row r="268" spans="1:6" s="359" customFormat="1" ht="25.5">
      <c r="A268" s="360">
        <v>2</v>
      </c>
      <c r="B268" s="361">
        <v>2139202</v>
      </c>
      <c r="C268" s="362" t="s">
        <v>168</v>
      </c>
      <c r="D268" s="362" t="s">
        <v>665</v>
      </c>
      <c r="E268" s="362" t="s">
        <v>669</v>
      </c>
      <c r="F268" s="363" t="s">
        <v>1056</v>
      </c>
    </row>
    <row r="269" spans="1:6" s="359" customFormat="1" ht="25.5">
      <c r="A269" s="360">
        <v>2</v>
      </c>
      <c r="B269" s="361">
        <v>2139203</v>
      </c>
      <c r="C269" s="362" t="s">
        <v>168</v>
      </c>
      <c r="D269" s="362" t="s">
        <v>665</v>
      </c>
      <c r="E269" s="362" t="s">
        <v>669</v>
      </c>
      <c r="F269" s="363" t="s">
        <v>1057</v>
      </c>
    </row>
    <row r="270" spans="1:6" s="359" customFormat="1" ht="63.75">
      <c r="A270" s="360">
        <v>2</v>
      </c>
      <c r="B270" s="361">
        <v>2139301</v>
      </c>
      <c r="C270" s="362" t="s">
        <v>168</v>
      </c>
      <c r="D270" s="362" t="s">
        <v>665</v>
      </c>
      <c r="E270" s="362" t="s">
        <v>669</v>
      </c>
      <c r="F270" s="363" t="s">
        <v>1058</v>
      </c>
    </row>
    <row r="271" spans="1:6" s="359" customFormat="1" ht="38.25">
      <c r="A271" s="360">
        <v>2</v>
      </c>
      <c r="B271" s="361">
        <v>2139901</v>
      </c>
      <c r="C271" s="362" t="s">
        <v>168</v>
      </c>
      <c r="D271" s="362" t="s">
        <v>665</v>
      </c>
      <c r="E271" s="362" t="s">
        <v>669</v>
      </c>
      <c r="F271" s="363" t="s">
        <v>1059</v>
      </c>
    </row>
    <row r="272" spans="1:6" s="359" customFormat="1" ht="25.5">
      <c r="A272" s="360">
        <v>2</v>
      </c>
      <c r="B272" s="361">
        <v>2139902</v>
      </c>
      <c r="C272" s="362" t="s">
        <v>168</v>
      </c>
      <c r="D272" s="362" t="s">
        <v>665</v>
      </c>
      <c r="E272" s="362" t="s">
        <v>669</v>
      </c>
      <c r="F272" s="363" t="s">
        <v>1060</v>
      </c>
    </row>
    <row r="273" spans="1:6" s="359" customFormat="1" ht="38.25">
      <c r="A273" s="360">
        <v>2</v>
      </c>
      <c r="B273" s="361">
        <v>2141001</v>
      </c>
      <c r="C273" s="362" t="s">
        <v>168</v>
      </c>
      <c r="D273" s="362" t="s">
        <v>671</v>
      </c>
      <c r="E273" s="362" t="s">
        <v>672</v>
      </c>
      <c r="F273" s="363" t="s">
        <v>1061</v>
      </c>
    </row>
    <row r="274" spans="1:6" s="359" customFormat="1" ht="38.25">
      <c r="A274" s="360">
        <v>2</v>
      </c>
      <c r="B274" s="361">
        <v>2141002</v>
      </c>
      <c r="C274" s="362" t="s">
        <v>168</v>
      </c>
      <c r="D274" s="362" t="s">
        <v>671</v>
      </c>
      <c r="E274" s="362" t="s">
        <v>672</v>
      </c>
      <c r="F274" s="363" t="s">
        <v>1062</v>
      </c>
    </row>
    <row r="275" spans="1:6" s="359" customFormat="1" ht="38.25">
      <c r="A275" s="360">
        <v>2</v>
      </c>
      <c r="B275" s="361">
        <v>2141003</v>
      </c>
      <c r="C275" s="362" t="s">
        <v>168</v>
      </c>
      <c r="D275" s="362" t="s">
        <v>671</v>
      </c>
      <c r="E275" s="362" t="s">
        <v>672</v>
      </c>
      <c r="F275" s="363" t="s">
        <v>1063</v>
      </c>
    </row>
    <row r="276" spans="1:6" s="359" customFormat="1" ht="51">
      <c r="A276" s="360">
        <v>2</v>
      </c>
      <c r="B276" s="361">
        <v>2141004</v>
      </c>
      <c r="C276" s="362" t="s">
        <v>168</v>
      </c>
      <c r="D276" s="362" t="s">
        <v>671</v>
      </c>
      <c r="E276" s="362" t="s">
        <v>672</v>
      </c>
      <c r="F276" s="363" t="s">
        <v>1064</v>
      </c>
    </row>
    <row r="277" spans="1:6" s="359" customFormat="1" ht="63.75">
      <c r="A277" s="360">
        <v>2</v>
      </c>
      <c r="B277" s="361">
        <v>2142001</v>
      </c>
      <c r="C277" s="362" t="s">
        <v>168</v>
      </c>
      <c r="D277" s="362" t="s">
        <v>671</v>
      </c>
      <c r="E277" s="362" t="s">
        <v>1065</v>
      </c>
      <c r="F277" s="363" t="s">
        <v>1066</v>
      </c>
    </row>
    <row r="278" spans="1:6" s="359" customFormat="1" ht="25.5">
      <c r="A278" s="360">
        <v>2</v>
      </c>
      <c r="B278" s="361">
        <v>2143001</v>
      </c>
      <c r="C278" s="362" t="s">
        <v>168</v>
      </c>
      <c r="D278" s="362" t="s">
        <v>671</v>
      </c>
      <c r="E278" s="362" t="s">
        <v>1067</v>
      </c>
      <c r="F278" s="363" t="s">
        <v>1068</v>
      </c>
    </row>
    <row r="279" spans="1:6" s="359" customFormat="1" ht="76.5">
      <c r="A279" s="360">
        <v>2</v>
      </c>
      <c r="B279" s="361">
        <v>2151201</v>
      </c>
      <c r="C279" s="362" t="s">
        <v>168</v>
      </c>
      <c r="D279" s="362" t="s">
        <v>1069</v>
      </c>
      <c r="E279" s="362" t="s">
        <v>1070</v>
      </c>
      <c r="F279" s="363" t="s">
        <v>1071</v>
      </c>
    </row>
    <row r="280" spans="1:6" s="359" customFormat="1" ht="76.5">
      <c r="A280" s="360">
        <v>2</v>
      </c>
      <c r="B280" s="361">
        <v>2152101</v>
      </c>
      <c r="C280" s="362" t="s">
        <v>168</v>
      </c>
      <c r="D280" s="362" t="s">
        <v>1069</v>
      </c>
      <c r="E280" s="362" t="s">
        <v>1072</v>
      </c>
      <c r="F280" s="363" t="s">
        <v>1073</v>
      </c>
    </row>
    <row r="281" spans="1:6" s="359" customFormat="1" ht="76.5">
      <c r="A281" s="360">
        <v>2</v>
      </c>
      <c r="B281" s="361">
        <v>2152201</v>
      </c>
      <c r="C281" s="362" t="s">
        <v>168</v>
      </c>
      <c r="D281" s="362" t="s">
        <v>1069</v>
      </c>
      <c r="E281" s="362" t="s">
        <v>1072</v>
      </c>
      <c r="F281" s="363" t="s">
        <v>1074</v>
      </c>
    </row>
    <row r="282" spans="1:6" s="359" customFormat="1" ht="63.75">
      <c r="A282" s="360">
        <v>2</v>
      </c>
      <c r="B282" s="361">
        <v>2169001</v>
      </c>
      <c r="C282" s="362" t="s">
        <v>168</v>
      </c>
      <c r="D282" s="362" t="s">
        <v>1075</v>
      </c>
      <c r="E282" s="362" t="s">
        <v>1076</v>
      </c>
      <c r="F282" s="363" t="s">
        <v>1077</v>
      </c>
    </row>
    <row r="283" spans="1:6" s="359" customFormat="1" ht="25.5">
      <c r="A283" s="360">
        <v>2</v>
      </c>
      <c r="B283" s="361">
        <v>2170201</v>
      </c>
      <c r="C283" s="362" t="s">
        <v>168</v>
      </c>
      <c r="D283" s="362" t="s">
        <v>1078</v>
      </c>
      <c r="E283" s="362" t="s">
        <v>1078</v>
      </c>
      <c r="F283" s="363" t="s">
        <v>1079</v>
      </c>
    </row>
    <row r="284" spans="1:6" s="359" customFormat="1" ht="76.5">
      <c r="A284" s="360">
        <v>2</v>
      </c>
      <c r="B284" s="361">
        <v>2170901</v>
      </c>
      <c r="C284" s="362" t="s">
        <v>168</v>
      </c>
      <c r="D284" s="362" t="s">
        <v>1078</v>
      </c>
      <c r="E284" s="362" t="s">
        <v>1078</v>
      </c>
      <c r="F284" s="363" t="s">
        <v>1080</v>
      </c>
    </row>
    <row r="285" spans="1:6" s="359" customFormat="1" ht="89.25">
      <c r="A285" s="360">
        <v>2</v>
      </c>
      <c r="B285" s="361">
        <v>2170902</v>
      </c>
      <c r="C285" s="362" t="s">
        <v>168</v>
      </c>
      <c r="D285" s="362" t="s">
        <v>1078</v>
      </c>
      <c r="E285" s="362" t="s">
        <v>1078</v>
      </c>
      <c r="F285" s="363" t="s">
        <v>1081</v>
      </c>
    </row>
    <row r="286" spans="1:6" s="359" customFormat="1" ht="38.25">
      <c r="A286" s="360">
        <v>2</v>
      </c>
      <c r="B286" s="361">
        <v>2181101</v>
      </c>
      <c r="C286" s="362" t="s">
        <v>168</v>
      </c>
      <c r="D286" s="362" t="s">
        <v>1082</v>
      </c>
      <c r="E286" s="362" t="s">
        <v>1083</v>
      </c>
      <c r="F286" s="363" t="s">
        <v>1084</v>
      </c>
    </row>
    <row r="287" spans="1:6" s="359" customFormat="1" ht="89.25">
      <c r="A287" s="360">
        <v>2</v>
      </c>
      <c r="B287" s="361">
        <v>2181201</v>
      </c>
      <c r="C287" s="362" t="s">
        <v>168</v>
      </c>
      <c r="D287" s="362" t="s">
        <v>1082</v>
      </c>
      <c r="E287" s="362" t="s">
        <v>1083</v>
      </c>
      <c r="F287" s="363" t="s">
        <v>1085</v>
      </c>
    </row>
    <row r="288" spans="1:6" s="359" customFormat="1" ht="51">
      <c r="A288" s="360">
        <v>2</v>
      </c>
      <c r="B288" s="361">
        <v>2182001</v>
      </c>
      <c r="C288" s="362" t="s">
        <v>168</v>
      </c>
      <c r="D288" s="362" t="s">
        <v>1082</v>
      </c>
      <c r="E288" s="362" t="s">
        <v>1086</v>
      </c>
      <c r="F288" s="363" t="s">
        <v>1087</v>
      </c>
    </row>
    <row r="289" spans="1:6" s="359" customFormat="1" ht="38.25">
      <c r="A289" s="360">
        <v>2</v>
      </c>
      <c r="B289" s="361">
        <v>2201301</v>
      </c>
      <c r="C289" s="362" t="s">
        <v>168</v>
      </c>
      <c r="D289" s="362" t="s">
        <v>1088</v>
      </c>
      <c r="E289" s="362" t="s">
        <v>1089</v>
      </c>
      <c r="F289" s="363" t="s">
        <v>1090</v>
      </c>
    </row>
    <row r="290" spans="1:6" s="359" customFormat="1" ht="38.25">
      <c r="A290" s="360">
        <v>2</v>
      </c>
      <c r="B290" s="361">
        <v>2202301</v>
      </c>
      <c r="C290" s="362" t="s">
        <v>168</v>
      </c>
      <c r="D290" s="362" t="s">
        <v>1088</v>
      </c>
      <c r="E290" s="362" t="s">
        <v>1091</v>
      </c>
      <c r="F290" s="363" t="s">
        <v>1092</v>
      </c>
    </row>
    <row r="291" spans="1:6" s="359" customFormat="1" ht="25.5">
      <c r="A291" s="360">
        <v>2</v>
      </c>
      <c r="B291" s="361">
        <v>2202302</v>
      </c>
      <c r="C291" s="362" t="s">
        <v>168</v>
      </c>
      <c r="D291" s="362" t="s">
        <v>1088</v>
      </c>
      <c r="E291" s="362" t="s">
        <v>1091</v>
      </c>
      <c r="F291" s="363" t="s">
        <v>1093</v>
      </c>
    </row>
    <row r="292" spans="1:6" s="359" customFormat="1" ht="25.5">
      <c r="A292" s="360">
        <v>2</v>
      </c>
      <c r="B292" s="361">
        <v>2202901</v>
      </c>
      <c r="C292" s="362" t="s">
        <v>168</v>
      </c>
      <c r="D292" s="362" t="s">
        <v>1088</v>
      </c>
      <c r="E292" s="362" t="s">
        <v>1091</v>
      </c>
      <c r="F292" s="363" t="s">
        <v>1094</v>
      </c>
    </row>
    <row r="293" spans="1:6" s="359" customFormat="1" ht="25.5">
      <c r="A293" s="360">
        <v>2</v>
      </c>
      <c r="B293" s="361">
        <v>2202902</v>
      </c>
      <c r="C293" s="362" t="s">
        <v>168</v>
      </c>
      <c r="D293" s="362" t="s">
        <v>1088</v>
      </c>
      <c r="E293" s="362" t="s">
        <v>1091</v>
      </c>
      <c r="F293" s="363" t="s">
        <v>1095</v>
      </c>
    </row>
    <row r="294" spans="1:6" s="359" customFormat="1" ht="25.5">
      <c r="A294" s="360">
        <v>2</v>
      </c>
      <c r="B294" s="361">
        <v>2221901</v>
      </c>
      <c r="C294" s="362" t="s">
        <v>168</v>
      </c>
      <c r="D294" s="362" t="s">
        <v>1096</v>
      </c>
      <c r="E294" s="362" t="s">
        <v>1097</v>
      </c>
      <c r="F294" s="363" t="s">
        <v>1098</v>
      </c>
    </row>
    <row r="295" spans="1:6" s="359" customFormat="1" ht="38.25">
      <c r="A295" s="360">
        <v>2</v>
      </c>
      <c r="B295" s="361">
        <v>2259901</v>
      </c>
      <c r="C295" s="362" t="s">
        <v>168</v>
      </c>
      <c r="D295" s="362" t="s">
        <v>1099</v>
      </c>
      <c r="E295" s="362" t="s">
        <v>1100</v>
      </c>
      <c r="F295" s="363" t="s">
        <v>1101</v>
      </c>
    </row>
    <row r="296" spans="1:6" s="359" customFormat="1" ht="63.75">
      <c r="A296" s="360">
        <v>2</v>
      </c>
      <c r="B296" s="361">
        <v>2267001</v>
      </c>
      <c r="C296" s="362" t="s">
        <v>168</v>
      </c>
      <c r="D296" s="362" t="s">
        <v>1102</v>
      </c>
      <c r="E296" s="362" t="s">
        <v>1103</v>
      </c>
      <c r="F296" s="363" t="s">
        <v>1104</v>
      </c>
    </row>
    <row r="297" spans="1:6" s="359" customFormat="1" ht="51">
      <c r="A297" s="360">
        <v>2</v>
      </c>
      <c r="B297" s="361">
        <v>2268001</v>
      </c>
      <c r="C297" s="362" t="s">
        <v>168</v>
      </c>
      <c r="D297" s="362" t="s">
        <v>1102</v>
      </c>
      <c r="E297" s="362" t="s">
        <v>1105</v>
      </c>
      <c r="F297" s="363" t="s">
        <v>1106</v>
      </c>
    </row>
    <row r="298" spans="1:6" s="359" customFormat="1" ht="25.5">
      <c r="A298" s="360">
        <v>2</v>
      </c>
      <c r="B298" s="361">
        <v>2311001</v>
      </c>
      <c r="C298" s="362" t="s">
        <v>168</v>
      </c>
      <c r="D298" s="362" t="s">
        <v>1107</v>
      </c>
      <c r="E298" s="362" t="s">
        <v>1108</v>
      </c>
      <c r="F298" s="363" t="s">
        <v>1109</v>
      </c>
    </row>
    <row r="299" spans="1:6" s="359" customFormat="1" ht="25.5">
      <c r="A299" s="360">
        <v>2</v>
      </c>
      <c r="B299" s="361">
        <v>2311002</v>
      </c>
      <c r="C299" s="362" t="s">
        <v>168</v>
      </c>
      <c r="D299" s="362" t="s">
        <v>1107</v>
      </c>
      <c r="E299" s="362" t="s">
        <v>1108</v>
      </c>
      <c r="F299" s="363" t="s">
        <v>1110</v>
      </c>
    </row>
    <row r="300" spans="1:6" s="359" customFormat="1" ht="38.25">
      <c r="A300" s="360">
        <v>2</v>
      </c>
      <c r="B300" s="361">
        <v>2322001</v>
      </c>
      <c r="C300" s="362" t="s">
        <v>168</v>
      </c>
      <c r="D300" s="362" t="s">
        <v>1111</v>
      </c>
      <c r="E300" s="362" t="s">
        <v>1112</v>
      </c>
      <c r="F300" s="363" t="s">
        <v>1113</v>
      </c>
    </row>
    <row r="301" spans="1:6" s="359" customFormat="1" ht="25.5">
      <c r="A301" s="360">
        <v>2</v>
      </c>
      <c r="B301" s="361">
        <v>2322002</v>
      </c>
      <c r="C301" s="362" t="s">
        <v>168</v>
      </c>
      <c r="D301" s="362" t="s">
        <v>1111</v>
      </c>
      <c r="E301" s="362" t="s">
        <v>1112</v>
      </c>
      <c r="F301" s="363" t="s">
        <v>1114</v>
      </c>
    </row>
    <row r="302" spans="1:6" s="359" customFormat="1" ht="89.25">
      <c r="A302" s="360">
        <v>2</v>
      </c>
      <c r="B302" s="361">
        <v>2323001</v>
      </c>
      <c r="C302" s="362" t="s">
        <v>168</v>
      </c>
      <c r="D302" s="362" t="s">
        <v>1111</v>
      </c>
      <c r="E302" s="362" t="s">
        <v>1115</v>
      </c>
      <c r="F302" s="363" t="s">
        <v>1116</v>
      </c>
    </row>
    <row r="303" spans="1:6" s="359" customFormat="1" ht="51">
      <c r="A303" s="360">
        <v>2</v>
      </c>
      <c r="B303" s="361">
        <v>2323002</v>
      </c>
      <c r="C303" s="362" t="s">
        <v>168</v>
      </c>
      <c r="D303" s="362" t="s">
        <v>1111</v>
      </c>
      <c r="E303" s="362" t="s">
        <v>1115</v>
      </c>
      <c r="F303" s="363" t="s">
        <v>1117</v>
      </c>
    </row>
    <row r="304" spans="1:6" s="359" customFormat="1" ht="127.5">
      <c r="A304" s="360">
        <v>2</v>
      </c>
      <c r="B304" s="361">
        <v>2323003</v>
      </c>
      <c r="C304" s="362" t="s">
        <v>168</v>
      </c>
      <c r="D304" s="362" t="s">
        <v>1111</v>
      </c>
      <c r="E304" s="362" t="s">
        <v>1115</v>
      </c>
      <c r="F304" s="363" t="s">
        <v>1118</v>
      </c>
    </row>
    <row r="305" spans="1:6" s="359" customFormat="1" ht="38.25">
      <c r="A305" s="360">
        <v>2</v>
      </c>
      <c r="B305" s="361">
        <v>2323004</v>
      </c>
      <c r="C305" s="362" t="s">
        <v>168</v>
      </c>
      <c r="D305" s="362" t="s">
        <v>1111</v>
      </c>
      <c r="E305" s="362" t="s">
        <v>1115</v>
      </c>
      <c r="F305" s="363" t="s">
        <v>1119</v>
      </c>
    </row>
    <row r="306" spans="1:6" s="359" customFormat="1" ht="102">
      <c r="A306" s="360">
        <v>2</v>
      </c>
      <c r="B306" s="361">
        <v>2329001</v>
      </c>
      <c r="C306" s="362" t="s">
        <v>168</v>
      </c>
      <c r="D306" s="362" t="s">
        <v>1111</v>
      </c>
      <c r="E306" s="362" t="s">
        <v>1120</v>
      </c>
      <c r="F306" s="363" t="s">
        <v>1121</v>
      </c>
    </row>
    <row r="307" spans="1:6" s="359" customFormat="1" ht="25.5">
      <c r="A307" s="360">
        <v>2</v>
      </c>
      <c r="B307" s="361">
        <v>2331101</v>
      </c>
      <c r="C307" s="362" t="s">
        <v>168</v>
      </c>
      <c r="D307" s="362" t="s">
        <v>1122</v>
      </c>
      <c r="E307" s="362" t="s">
        <v>1123</v>
      </c>
      <c r="F307" s="363" t="s">
        <v>1124</v>
      </c>
    </row>
    <row r="308" spans="1:6" s="359" customFormat="1" ht="25.5">
      <c r="A308" s="360">
        <v>2</v>
      </c>
      <c r="B308" s="361">
        <v>2331201</v>
      </c>
      <c r="C308" s="362" t="s">
        <v>168</v>
      </c>
      <c r="D308" s="362" t="s">
        <v>1122</v>
      </c>
      <c r="E308" s="362" t="s">
        <v>1123</v>
      </c>
      <c r="F308" s="363" t="s">
        <v>1125</v>
      </c>
    </row>
    <row r="309" spans="1:6" s="359" customFormat="1" ht="76.5">
      <c r="A309" s="360">
        <v>2</v>
      </c>
      <c r="B309" s="361">
        <v>2331301</v>
      </c>
      <c r="C309" s="362" t="s">
        <v>168</v>
      </c>
      <c r="D309" s="362" t="s">
        <v>1122</v>
      </c>
      <c r="E309" s="362" t="s">
        <v>1123</v>
      </c>
      <c r="F309" s="363" t="s">
        <v>1126</v>
      </c>
    </row>
    <row r="310" spans="1:6" s="359" customFormat="1" ht="114.75">
      <c r="A310" s="360">
        <v>2</v>
      </c>
      <c r="B310" s="361">
        <v>2331901</v>
      </c>
      <c r="C310" s="362" t="s">
        <v>168</v>
      </c>
      <c r="D310" s="362" t="s">
        <v>1122</v>
      </c>
      <c r="E310" s="362" t="s">
        <v>1123</v>
      </c>
      <c r="F310" s="363" t="s">
        <v>1127</v>
      </c>
    </row>
    <row r="311" spans="1:6" s="359" customFormat="1" ht="38.25">
      <c r="A311" s="360">
        <v>2</v>
      </c>
      <c r="B311" s="361">
        <v>2332001</v>
      </c>
      <c r="C311" s="362" t="s">
        <v>168</v>
      </c>
      <c r="D311" s="362" t="s">
        <v>1122</v>
      </c>
      <c r="E311" s="362" t="s">
        <v>1128</v>
      </c>
      <c r="F311" s="363" t="s">
        <v>1129</v>
      </c>
    </row>
    <row r="312" spans="1:6" s="359" customFormat="1" ht="38.25">
      <c r="A312" s="360">
        <v>2</v>
      </c>
      <c r="B312" s="361">
        <v>2433001</v>
      </c>
      <c r="C312" s="362" t="s">
        <v>1130</v>
      </c>
      <c r="D312" s="362" t="s">
        <v>1131</v>
      </c>
      <c r="E312" s="362" t="s">
        <v>1132</v>
      </c>
      <c r="F312" s="363" t="s">
        <v>1133</v>
      </c>
    </row>
    <row r="313" spans="1:6" s="359" customFormat="1" ht="89.25">
      <c r="A313" s="360">
        <v>2</v>
      </c>
      <c r="B313" s="361">
        <v>2451101</v>
      </c>
      <c r="C313" s="362" t="s">
        <v>674</v>
      </c>
      <c r="D313" s="362" t="s">
        <v>675</v>
      </c>
      <c r="E313" s="362" t="s">
        <v>1134</v>
      </c>
      <c r="F313" s="363" t="s">
        <v>1135</v>
      </c>
    </row>
    <row r="314" spans="1:6" s="359" customFormat="1" ht="102">
      <c r="A314" s="360">
        <v>2</v>
      </c>
      <c r="B314" s="361">
        <v>2451201</v>
      </c>
      <c r="C314" s="362" t="s">
        <v>674</v>
      </c>
      <c r="D314" s="362" t="s">
        <v>675</v>
      </c>
      <c r="E314" s="362" t="s">
        <v>1134</v>
      </c>
      <c r="F314" s="363" t="s">
        <v>1136</v>
      </c>
    </row>
    <row r="315" spans="1:6" s="359" customFormat="1" ht="38.25">
      <c r="A315" s="360">
        <v>2</v>
      </c>
      <c r="B315" s="361">
        <v>2461001</v>
      </c>
      <c r="C315" s="362" t="s">
        <v>674</v>
      </c>
      <c r="D315" s="362" t="s">
        <v>679</v>
      </c>
      <c r="E315" s="362" t="s">
        <v>680</v>
      </c>
      <c r="F315" s="363" t="s">
        <v>1137</v>
      </c>
    </row>
    <row r="316" spans="1:6" s="359" customFormat="1" ht="38.25">
      <c r="A316" s="360">
        <v>2</v>
      </c>
      <c r="B316" s="361">
        <v>2461002</v>
      </c>
      <c r="C316" s="362" t="s">
        <v>674</v>
      </c>
      <c r="D316" s="362" t="s">
        <v>679</v>
      </c>
      <c r="E316" s="362" t="s">
        <v>680</v>
      </c>
      <c r="F316" s="363" t="s">
        <v>1138</v>
      </c>
    </row>
    <row r="317" spans="1:6" s="359" customFormat="1" ht="38.25">
      <c r="A317" s="360">
        <v>2</v>
      </c>
      <c r="B317" s="361">
        <v>2462001</v>
      </c>
      <c r="C317" s="362" t="s">
        <v>674</v>
      </c>
      <c r="D317" s="362" t="s">
        <v>679</v>
      </c>
      <c r="E317" s="362" t="s">
        <v>683</v>
      </c>
      <c r="F317" s="363" t="s">
        <v>1139</v>
      </c>
    </row>
    <row r="318" spans="1:6" s="359" customFormat="1" ht="63.75">
      <c r="A318" s="360">
        <v>2</v>
      </c>
      <c r="B318" s="361">
        <v>2463201</v>
      </c>
      <c r="C318" s="362" t="s">
        <v>674</v>
      </c>
      <c r="D318" s="362" t="s">
        <v>679</v>
      </c>
      <c r="E318" s="362" t="s">
        <v>686</v>
      </c>
      <c r="F318" s="363" t="s">
        <v>1140</v>
      </c>
    </row>
    <row r="319" spans="1:6" s="359" customFormat="1" ht="51">
      <c r="A319" s="360">
        <v>2</v>
      </c>
      <c r="B319" s="361">
        <v>2465201</v>
      </c>
      <c r="C319" s="362" t="s">
        <v>674</v>
      </c>
      <c r="D319" s="362" t="s">
        <v>679</v>
      </c>
      <c r="E319" s="362" t="s">
        <v>699</v>
      </c>
      <c r="F319" s="363" t="s">
        <v>1141</v>
      </c>
    </row>
    <row r="320" spans="1:6" s="359" customFormat="1" ht="63.75">
      <c r="A320" s="360">
        <v>2</v>
      </c>
      <c r="B320" s="361">
        <v>2465301</v>
      </c>
      <c r="C320" s="362" t="s">
        <v>674</v>
      </c>
      <c r="D320" s="362" t="s">
        <v>679</v>
      </c>
      <c r="E320" s="362" t="s">
        <v>699</v>
      </c>
      <c r="F320" s="363" t="s">
        <v>1142</v>
      </c>
    </row>
    <row r="321" spans="1:6" s="359" customFormat="1" ht="38.25">
      <c r="A321" s="360">
        <v>2</v>
      </c>
      <c r="B321" s="361">
        <v>2465901</v>
      </c>
      <c r="C321" s="362" t="s">
        <v>674</v>
      </c>
      <c r="D321" s="362" t="s">
        <v>679</v>
      </c>
      <c r="E321" s="362" t="s">
        <v>699</v>
      </c>
      <c r="F321" s="363" t="s">
        <v>1143</v>
      </c>
    </row>
    <row r="322" spans="1:6" s="359" customFormat="1" ht="63.75">
      <c r="A322" s="360">
        <v>2</v>
      </c>
      <c r="B322" s="361">
        <v>2465902</v>
      </c>
      <c r="C322" s="362" t="s">
        <v>674</v>
      </c>
      <c r="D322" s="362" t="s">
        <v>679</v>
      </c>
      <c r="E322" s="362" t="s">
        <v>699</v>
      </c>
      <c r="F322" s="363" t="s">
        <v>1144</v>
      </c>
    </row>
    <row r="323" spans="1:6" s="359" customFormat="1" ht="76.5">
      <c r="A323" s="360">
        <v>2</v>
      </c>
      <c r="B323" s="361">
        <v>2465903</v>
      </c>
      <c r="C323" s="362" t="s">
        <v>674</v>
      </c>
      <c r="D323" s="362" t="s">
        <v>679</v>
      </c>
      <c r="E323" s="362" t="s">
        <v>699</v>
      </c>
      <c r="F323" s="363" t="s">
        <v>1145</v>
      </c>
    </row>
    <row r="324" spans="1:6" s="359" customFormat="1" ht="51">
      <c r="A324" s="360">
        <v>2</v>
      </c>
      <c r="B324" s="361">
        <v>2466201</v>
      </c>
      <c r="C324" s="362" t="s">
        <v>674</v>
      </c>
      <c r="D324" s="362" t="s">
        <v>679</v>
      </c>
      <c r="E324" s="362" t="s">
        <v>702</v>
      </c>
      <c r="F324" s="363" t="s">
        <v>1146</v>
      </c>
    </row>
    <row r="325" spans="1:6" s="359" customFormat="1" ht="51">
      <c r="A325" s="360">
        <v>2</v>
      </c>
      <c r="B325" s="361">
        <v>2466301</v>
      </c>
      <c r="C325" s="362" t="s">
        <v>674</v>
      </c>
      <c r="D325" s="362" t="s">
        <v>679</v>
      </c>
      <c r="E325" s="362" t="s">
        <v>702</v>
      </c>
      <c r="F325" s="363" t="s">
        <v>1147</v>
      </c>
    </row>
    <row r="326" spans="1:6" s="359" customFormat="1" ht="38.25">
      <c r="A326" s="360">
        <v>2</v>
      </c>
      <c r="B326" s="361">
        <v>2466901</v>
      </c>
      <c r="C326" s="362" t="s">
        <v>674</v>
      </c>
      <c r="D326" s="362" t="s">
        <v>679</v>
      </c>
      <c r="E326" s="362" t="s">
        <v>702</v>
      </c>
      <c r="F326" s="363" t="s">
        <v>1148</v>
      </c>
    </row>
    <row r="327" spans="1:6" s="359" customFormat="1" ht="114.75">
      <c r="A327" s="360">
        <v>2</v>
      </c>
      <c r="B327" s="361">
        <v>2471901</v>
      </c>
      <c r="C327" s="362" t="s">
        <v>674</v>
      </c>
      <c r="D327" s="362" t="s">
        <v>709</v>
      </c>
      <c r="E327" s="362" t="s">
        <v>710</v>
      </c>
      <c r="F327" s="363" t="s">
        <v>1149</v>
      </c>
    </row>
    <row r="328" spans="1:6" s="359" customFormat="1" ht="51">
      <c r="A328" s="360">
        <v>2</v>
      </c>
      <c r="B328" s="361">
        <v>2472101</v>
      </c>
      <c r="C328" s="362" t="s">
        <v>674</v>
      </c>
      <c r="D328" s="362" t="s">
        <v>709</v>
      </c>
      <c r="E328" s="362" t="s">
        <v>714</v>
      </c>
      <c r="F328" s="363" t="s">
        <v>1150</v>
      </c>
    </row>
    <row r="329" spans="1:6" s="359" customFormat="1" ht="51">
      <c r="A329" s="360">
        <v>2</v>
      </c>
      <c r="B329" s="361">
        <v>2472301</v>
      </c>
      <c r="C329" s="362" t="s">
        <v>674</v>
      </c>
      <c r="D329" s="362" t="s">
        <v>709</v>
      </c>
      <c r="E329" s="362" t="s">
        <v>714</v>
      </c>
      <c r="F329" s="363" t="s">
        <v>1151</v>
      </c>
    </row>
    <row r="330" spans="1:6" s="359" customFormat="1" ht="51">
      <c r="A330" s="360">
        <v>2</v>
      </c>
      <c r="B330" s="361">
        <v>2475201</v>
      </c>
      <c r="C330" s="362" t="s">
        <v>674</v>
      </c>
      <c r="D330" s="362" t="s">
        <v>709</v>
      </c>
      <c r="E330" s="362" t="s">
        <v>726</v>
      </c>
      <c r="F330" s="363" t="s">
        <v>1152</v>
      </c>
    </row>
    <row r="331" spans="1:6" s="359" customFormat="1" ht="51">
      <c r="A331" s="360">
        <v>2</v>
      </c>
      <c r="B331" s="361">
        <v>2477401</v>
      </c>
      <c r="C331" s="362" t="s">
        <v>674</v>
      </c>
      <c r="D331" s="362" t="s">
        <v>709</v>
      </c>
      <c r="E331" s="362" t="s">
        <v>739</v>
      </c>
      <c r="F331" s="363" t="s">
        <v>1153</v>
      </c>
    </row>
    <row r="332" spans="1:6" s="359" customFormat="1" ht="38.25">
      <c r="A332" s="360">
        <v>2</v>
      </c>
      <c r="B332" s="361">
        <v>2521001</v>
      </c>
      <c r="C332" s="362" t="s">
        <v>1154</v>
      </c>
      <c r="D332" s="362" t="s">
        <v>1155</v>
      </c>
      <c r="E332" s="362" t="s">
        <v>1156</v>
      </c>
      <c r="F332" s="363" t="s">
        <v>1157</v>
      </c>
    </row>
    <row r="333" spans="1:6" s="359" customFormat="1" ht="25.5">
      <c r="A333" s="360">
        <v>2</v>
      </c>
      <c r="B333" s="361">
        <v>2522101</v>
      </c>
      <c r="C333" s="362" t="s">
        <v>1154</v>
      </c>
      <c r="D333" s="362" t="s">
        <v>1155</v>
      </c>
      <c r="E333" s="362" t="s">
        <v>1158</v>
      </c>
      <c r="F333" s="363" t="s">
        <v>1159</v>
      </c>
    </row>
    <row r="334" spans="1:6" s="359" customFormat="1" ht="51">
      <c r="A334" s="360">
        <v>2</v>
      </c>
      <c r="B334" s="361">
        <v>2551101</v>
      </c>
      <c r="C334" s="362" t="s">
        <v>754</v>
      </c>
      <c r="D334" s="362" t="s">
        <v>1160</v>
      </c>
      <c r="E334" s="362" t="s">
        <v>1161</v>
      </c>
      <c r="F334" s="363" t="s">
        <v>1162</v>
      </c>
    </row>
    <row r="335" spans="1:6" s="359" customFormat="1" ht="63.75">
      <c r="A335" s="360">
        <v>2</v>
      </c>
      <c r="B335" s="361">
        <v>2551201</v>
      </c>
      <c r="C335" s="362" t="s">
        <v>754</v>
      </c>
      <c r="D335" s="362" t="s">
        <v>1160</v>
      </c>
      <c r="E335" s="362" t="s">
        <v>1161</v>
      </c>
      <c r="F335" s="363" t="s">
        <v>1163</v>
      </c>
    </row>
    <row r="336" spans="1:6" s="359" customFormat="1" ht="38.25">
      <c r="A336" s="360">
        <v>2</v>
      </c>
      <c r="B336" s="361">
        <v>2551301</v>
      </c>
      <c r="C336" s="362" t="s">
        <v>754</v>
      </c>
      <c r="D336" s="362" t="s">
        <v>1160</v>
      </c>
      <c r="E336" s="362" t="s">
        <v>1161</v>
      </c>
      <c r="F336" s="363" t="s">
        <v>1164</v>
      </c>
    </row>
    <row r="337" spans="1:6" s="359" customFormat="1" ht="38.25">
      <c r="A337" s="360">
        <v>2</v>
      </c>
      <c r="B337" s="361">
        <v>2551401</v>
      </c>
      <c r="C337" s="362" t="s">
        <v>754</v>
      </c>
      <c r="D337" s="362" t="s">
        <v>1160</v>
      </c>
      <c r="E337" s="362" t="s">
        <v>1161</v>
      </c>
      <c r="F337" s="363" t="s">
        <v>1165</v>
      </c>
    </row>
    <row r="338" spans="1:6" s="359" customFormat="1" ht="38.25">
      <c r="A338" s="360">
        <v>2</v>
      </c>
      <c r="B338" s="361">
        <v>2551901</v>
      </c>
      <c r="C338" s="362" t="s">
        <v>754</v>
      </c>
      <c r="D338" s="362" t="s">
        <v>1160</v>
      </c>
      <c r="E338" s="362" t="s">
        <v>1161</v>
      </c>
      <c r="F338" s="363" t="s">
        <v>1166</v>
      </c>
    </row>
    <row r="339" spans="1:6" s="359" customFormat="1" ht="51">
      <c r="A339" s="360">
        <v>2</v>
      </c>
      <c r="B339" s="361">
        <v>2552001</v>
      </c>
      <c r="C339" s="362" t="s">
        <v>754</v>
      </c>
      <c r="D339" s="362" t="s">
        <v>1160</v>
      </c>
      <c r="E339" s="362" t="s">
        <v>1167</v>
      </c>
      <c r="F339" s="363" t="s">
        <v>1168</v>
      </c>
    </row>
    <row r="340" spans="1:6" s="359" customFormat="1" ht="38.25">
      <c r="A340" s="360">
        <v>2</v>
      </c>
      <c r="B340" s="361">
        <v>2553001</v>
      </c>
      <c r="C340" s="362" t="s">
        <v>754</v>
      </c>
      <c r="D340" s="362" t="s">
        <v>1160</v>
      </c>
      <c r="E340" s="362" t="s">
        <v>1169</v>
      </c>
      <c r="F340" s="363" t="s">
        <v>1170</v>
      </c>
    </row>
    <row r="341" spans="1:6" s="359" customFormat="1" ht="38.25">
      <c r="A341" s="360">
        <v>2</v>
      </c>
      <c r="B341" s="361">
        <v>2559001</v>
      </c>
      <c r="C341" s="362" t="s">
        <v>754</v>
      </c>
      <c r="D341" s="362" t="s">
        <v>1160</v>
      </c>
      <c r="E341" s="362" t="s">
        <v>1171</v>
      </c>
      <c r="F341" s="363" t="s">
        <v>1172</v>
      </c>
    </row>
    <row r="342" spans="1:6" s="359" customFormat="1" ht="38.25">
      <c r="A342" s="360">
        <v>2</v>
      </c>
      <c r="B342" s="361">
        <v>2561201</v>
      </c>
      <c r="C342" s="362" t="s">
        <v>754</v>
      </c>
      <c r="D342" s="362" t="s">
        <v>755</v>
      </c>
      <c r="E342" s="362" t="s">
        <v>756</v>
      </c>
      <c r="F342" s="363" t="s">
        <v>1173</v>
      </c>
    </row>
    <row r="343" spans="1:6" s="359" customFormat="1" ht="38.25">
      <c r="A343" s="360">
        <v>2</v>
      </c>
      <c r="B343" s="361">
        <v>2563001</v>
      </c>
      <c r="C343" s="362" t="s">
        <v>754</v>
      </c>
      <c r="D343" s="362" t="s">
        <v>755</v>
      </c>
      <c r="E343" s="362" t="s">
        <v>1174</v>
      </c>
      <c r="F343" s="363" t="s">
        <v>1175</v>
      </c>
    </row>
    <row r="344" spans="1:6" s="359" customFormat="1" ht="38.25">
      <c r="A344" s="360">
        <v>2</v>
      </c>
      <c r="B344" s="361">
        <v>2591101</v>
      </c>
      <c r="C344" s="362" t="s">
        <v>758</v>
      </c>
      <c r="D344" s="362" t="s">
        <v>1176</v>
      </c>
      <c r="E344" s="362" t="s">
        <v>1177</v>
      </c>
      <c r="F344" s="363" t="s">
        <v>1178</v>
      </c>
    </row>
    <row r="345" spans="1:6" s="359" customFormat="1" ht="76.5">
      <c r="A345" s="360">
        <v>2</v>
      </c>
      <c r="B345" s="361">
        <v>2591201</v>
      </c>
      <c r="C345" s="362" t="s">
        <v>758</v>
      </c>
      <c r="D345" s="362" t="s">
        <v>1176</v>
      </c>
      <c r="E345" s="362" t="s">
        <v>1177</v>
      </c>
      <c r="F345" s="363" t="s">
        <v>1179</v>
      </c>
    </row>
    <row r="346" spans="1:6" s="359" customFormat="1" ht="51">
      <c r="A346" s="360">
        <v>2</v>
      </c>
      <c r="B346" s="361">
        <v>2591202</v>
      </c>
      <c r="C346" s="362" t="s">
        <v>758</v>
      </c>
      <c r="D346" s="362" t="s">
        <v>1176</v>
      </c>
      <c r="E346" s="362" t="s">
        <v>1177</v>
      </c>
      <c r="F346" s="363" t="s">
        <v>1180</v>
      </c>
    </row>
    <row r="347" spans="1:6" s="359" customFormat="1" ht="76.5">
      <c r="A347" s="360">
        <v>2</v>
      </c>
      <c r="B347" s="361">
        <v>2591301</v>
      </c>
      <c r="C347" s="362" t="s">
        <v>758</v>
      </c>
      <c r="D347" s="362" t="s">
        <v>1176</v>
      </c>
      <c r="E347" s="362" t="s">
        <v>1177</v>
      </c>
      <c r="F347" s="363" t="s">
        <v>1181</v>
      </c>
    </row>
    <row r="348" spans="1:6" s="359" customFormat="1" ht="63.75">
      <c r="A348" s="360">
        <v>2</v>
      </c>
      <c r="B348" s="361">
        <v>2591401</v>
      </c>
      <c r="C348" s="362" t="s">
        <v>758</v>
      </c>
      <c r="D348" s="362" t="s">
        <v>1176</v>
      </c>
      <c r="E348" s="362" t="s">
        <v>1177</v>
      </c>
      <c r="F348" s="363" t="s">
        <v>1182</v>
      </c>
    </row>
    <row r="349" spans="1:6" s="359" customFormat="1" ht="51">
      <c r="A349" s="360">
        <v>2</v>
      </c>
      <c r="B349" s="361">
        <v>2592001</v>
      </c>
      <c r="C349" s="362" t="s">
        <v>758</v>
      </c>
      <c r="D349" s="362" t="s">
        <v>1176</v>
      </c>
      <c r="E349" s="362" t="s">
        <v>1183</v>
      </c>
      <c r="F349" s="363" t="s">
        <v>1184</v>
      </c>
    </row>
    <row r="350" spans="1:6" s="359" customFormat="1" ht="89.25">
      <c r="A350" s="360">
        <v>2</v>
      </c>
      <c r="B350" s="361">
        <v>2592002</v>
      </c>
      <c r="C350" s="362" t="s">
        <v>758</v>
      </c>
      <c r="D350" s="362" t="s">
        <v>1176</v>
      </c>
      <c r="E350" s="362" t="s">
        <v>1183</v>
      </c>
      <c r="F350" s="363" t="s">
        <v>1185</v>
      </c>
    </row>
    <row r="351" spans="1:6" s="359" customFormat="1" ht="89.25">
      <c r="A351" s="360">
        <v>2</v>
      </c>
      <c r="B351" s="361">
        <v>2601001</v>
      </c>
      <c r="C351" s="362" t="s">
        <v>758</v>
      </c>
      <c r="D351" s="362" t="s">
        <v>1186</v>
      </c>
      <c r="E351" s="362" t="s">
        <v>1187</v>
      </c>
      <c r="F351" s="363" t="s">
        <v>1188</v>
      </c>
    </row>
    <row r="352" spans="1:6" s="359" customFormat="1" ht="76.5">
      <c r="A352" s="360">
        <v>2</v>
      </c>
      <c r="B352" s="361">
        <v>2602001</v>
      </c>
      <c r="C352" s="362" t="s">
        <v>758</v>
      </c>
      <c r="D352" s="362" t="s">
        <v>1186</v>
      </c>
      <c r="E352" s="362" t="s">
        <v>1189</v>
      </c>
      <c r="F352" s="363" t="s">
        <v>1190</v>
      </c>
    </row>
    <row r="353" spans="1:6" s="359" customFormat="1" ht="102">
      <c r="A353" s="360">
        <v>2</v>
      </c>
      <c r="B353" s="361">
        <v>2613001</v>
      </c>
      <c r="C353" s="362" t="s">
        <v>758</v>
      </c>
      <c r="D353" s="362" t="s">
        <v>1191</v>
      </c>
      <c r="E353" s="362" t="s">
        <v>1192</v>
      </c>
      <c r="F353" s="363" t="s">
        <v>1193</v>
      </c>
    </row>
    <row r="354" spans="1:6" s="359" customFormat="1" ht="76.5">
      <c r="A354" s="360">
        <v>2</v>
      </c>
      <c r="B354" s="361">
        <v>2619001</v>
      </c>
      <c r="C354" s="362" t="s">
        <v>758</v>
      </c>
      <c r="D354" s="362" t="s">
        <v>1191</v>
      </c>
      <c r="E354" s="362" t="s">
        <v>1194</v>
      </c>
      <c r="F354" s="363" t="s">
        <v>1195</v>
      </c>
    </row>
    <row r="355" spans="1:6" s="359" customFormat="1" ht="38.25">
      <c r="A355" s="360">
        <v>2</v>
      </c>
      <c r="B355" s="361">
        <v>2652101</v>
      </c>
      <c r="C355" s="362" t="s">
        <v>774</v>
      </c>
      <c r="D355" s="362" t="s">
        <v>797</v>
      </c>
      <c r="E355" s="362" t="s">
        <v>1196</v>
      </c>
      <c r="F355" s="363" t="s">
        <v>1197</v>
      </c>
    </row>
    <row r="356" spans="1:6" s="359" customFormat="1" ht="51">
      <c r="A356" s="360">
        <v>2</v>
      </c>
      <c r="B356" s="361">
        <v>2652201</v>
      </c>
      <c r="C356" s="362" t="s">
        <v>774</v>
      </c>
      <c r="D356" s="362" t="s">
        <v>797</v>
      </c>
      <c r="E356" s="362" t="s">
        <v>1196</v>
      </c>
      <c r="F356" s="363" t="s">
        <v>1198</v>
      </c>
    </row>
    <row r="357" spans="1:6" s="359" customFormat="1" ht="63.75">
      <c r="A357" s="360">
        <v>2</v>
      </c>
      <c r="B357" s="361">
        <v>2653101</v>
      </c>
      <c r="C357" s="362" t="s">
        <v>774</v>
      </c>
      <c r="D357" s="362" t="s">
        <v>797</v>
      </c>
      <c r="E357" s="362" t="s">
        <v>1199</v>
      </c>
      <c r="F357" s="363" t="s">
        <v>1200</v>
      </c>
    </row>
    <row r="358" spans="1:6" s="359" customFormat="1" ht="51">
      <c r="A358" s="360">
        <v>2</v>
      </c>
      <c r="B358" s="361">
        <v>2653201</v>
      </c>
      <c r="C358" s="362" t="s">
        <v>774</v>
      </c>
      <c r="D358" s="362" t="s">
        <v>797</v>
      </c>
      <c r="E358" s="362" t="s">
        <v>1199</v>
      </c>
      <c r="F358" s="363" t="s">
        <v>1201</v>
      </c>
    </row>
    <row r="359" spans="1:6" s="359" customFormat="1" ht="38.25">
      <c r="A359" s="360">
        <v>2</v>
      </c>
      <c r="B359" s="361">
        <v>2662101</v>
      </c>
      <c r="C359" s="362" t="s">
        <v>774</v>
      </c>
      <c r="D359" s="362" t="s">
        <v>803</v>
      </c>
      <c r="E359" s="362" t="s">
        <v>1202</v>
      </c>
      <c r="F359" s="363" t="s">
        <v>1203</v>
      </c>
    </row>
    <row r="360" spans="1:6" s="359" customFormat="1" ht="38.25">
      <c r="A360" s="360">
        <v>2</v>
      </c>
      <c r="B360" s="361">
        <v>2662102</v>
      </c>
      <c r="C360" s="362" t="s">
        <v>774</v>
      </c>
      <c r="D360" s="362" t="s">
        <v>803</v>
      </c>
      <c r="E360" s="362" t="s">
        <v>1202</v>
      </c>
      <c r="F360" s="363" t="s">
        <v>1204</v>
      </c>
    </row>
    <row r="361" spans="1:6" s="359" customFormat="1" ht="63.75">
      <c r="A361" s="360">
        <v>2</v>
      </c>
      <c r="B361" s="361">
        <v>2662901</v>
      </c>
      <c r="C361" s="362" t="s">
        <v>774</v>
      </c>
      <c r="D361" s="362" t="s">
        <v>803</v>
      </c>
      <c r="E361" s="362" t="s">
        <v>1202</v>
      </c>
      <c r="F361" s="363" t="s">
        <v>1205</v>
      </c>
    </row>
    <row r="362" spans="1:6" s="359" customFormat="1" ht="63.75">
      <c r="A362" s="360">
        <v>2</v>
      </c>
      <c r="B362" s="361">
        <v>2662902</v>
      </c>
      <c r="C362" s="362" t="s">
        <v>774</v>
      </c>
      <c r="D362" s="362" t="s">
        <v>803</v>
      </c>
      <c r="E362" s="362" t="s">
        <v>1202</v>
      </c>
      <c r="F362" s="363" t="s">
        <v>1206</v>
      </c>
    </row>
    <row r="363" spans="1:6" s="359" customFormat="1" ht="25.5">
      <c r="A363" s="360">
        <v>2</v>
      </c>
      <c r="B363" s="361">
        <v>2721001</v>
      </c>
      <c r="C363" s="362" t="s">
        <v>819</v>
      </c>
      <c r="D363" s="362" t="s">
        <v>833</v>
      </c>
      <c r="E363" s="362" t="s">
        <v>834</v>
      </c>
      <c r="F363" s="363" t="s">
        <v>1207</v>
      </c>
    </row>
    <row r="364" spans="1:6" s="359" customFormat="1" ht="38.25">
      <c r="A364" s="360">
        <v>2</v>
      </c>
      <c r="B364" s="361">
        <v>2741001</v>
      </c>
      <c r="C364" s="362" t="s">
        <v>819</v>
      </c>
      <c r="D364" s="362" t="s">
        <v>841</v>
      </c>
      <c r="E364" s="362" t="s">
        <v>1208</v>
      </c>
      <c r="F364" s="363" t="s">
        <v>1209</v>
      </c>
    </row>
    <row r="365" spans="1:6" s="359" customFormat="1" ht="102">
      <c r="A365" s="360">
        <v>2</v>
      </c>
      <c r="B365" s="361">
        <v>2742001</v>
      </c>
      <c r="C365" s="362" t="s">
        <v>819</v>
      </c>
      <c r="D365" s="362" t="s">
        <v>841</v>
      </c>
      <c r="E365" s="362" t="s">
        <v>1210</v>
      </c>
      <c r="F365" s="363" t="s">
        <v>1211</v>
      </c>
    </row>
    <row r="366" spans="1:6" s="359" customFormat="1" ht="76.5">
      <c r="A366" s="360">
        <v>2</v>
      </c>
      <c r="B366" s="361">
        <v>2749001</v>
      </c>
      <c r="C366" s="362" t="s">
        <v>819</v>
      </c>
      <c r="D366" s="362" t="s">
        <v>841</v>
      </c>
      <c r="E366" s="362" t="s">
        <v>842</v>
      </c>
      <c r="F366" s="363" t="s">
        <v>1212</v>
      </c>
    </row>
    <row r="367" spans="1:6" s="359" customFormat="1" ht="25.5">
      <c r="A367" s="360">
        <v>2</v>
      </c>
      <c r="B367" s="361">
        <v>2749002</v>
      </c>
      <c r="C367" s="362" t="s">
        <v>819</v>
      </c>
      <c r="D367" s="362" t="s">
        <v>841</v>
      </c>
      <c r="E367" s="362" t="s">
        <v>842</v>
      </c>
      <c r="F367" s="363" t="s">
        <v>1213</v>
      </c>
    </row>
    <row r="368" spans="1:6" s="359" customFormat="1" ht="51">
      <c r="A368" s="360">
        <v>2</v>
      </c>
      <c r="B368" s="361">
        <v>2750001</v>
      </c>
      <c r="C368" s="362" t="s">
        <v>819</v>
      </c>
      <c r="D368" s="362" t="s">
        <v>1214</v>
      </c>
      <c r="E368" s="362" t="s">
        <v>1214</v>
      </c>
      <c r="F368" s="363" t="s">
        <v>1215</v>
      </c>
    </row>
    <row r="369" spans="1:6" s="359" customFormat="1" ht="25.5">
      <c r="A369" s="360">
        <v>2</v>
      </c>
      <c r="B369" s="361">
        <v>2771001</v>
      </c>
      <c r="C369" s="362" t="s">
        <v>844</v>
      </c>
      <c r="D369" s="362" t="s">
        <v>845</v>
      </c>
      <c r="E369" s="362" t="s">
        <v>1216</v>
      </c>
      <c r="F369" s="363" t="s">
        <v>1217</v>
      </c>
    </row>
    <row r="370" spans="1:6" s="359" customFormat="1" ht="25.5">
      <c r="A370" s="360">
        <v>2</v>
      </c>
      <c r="B370" s="361">
        <v>2772101</v>
      </c>
      <c r="C370" s="362" t="s">
        <v>844</v>
      </c>
      <c r="D370" s="362" t="s">
        <v>845</v>
      </c>
      <c r="E370" s="362" t="s">
        <v>846</v>
      </c>
      <c r="F370" s="363" t="s">
        <v>1218</v>
      </c>
    </row>
    <row r="371" spans="1:6" s="359" customFormat="1" ht="38.25">
      <c r="A371" s="360">
        <v>2</v>
      </c>
      <c r="B371" s="361">
        <v>2773001</v>
      </c>
      <c r="C371" s="362" t="s">
        <v>844</v>
      </c>
      <c r="D371" s="362" t="s">
        <v>845</v>
      </c>
      <c r="E371" s="362" t="s">
        <v>1219</v>
      </c>
      <c r="F371" s="363" t="s">
        <v>1220</v>
      </c>
    </row>
    <row r="372" spans="1:6" s="359" customFormat="1" ht="38.25">
      <c r="A372" s="360">
        <v>2</v>
      </c>
      <c r="B372" s="361">
        <v>2773002</v>
      </c>
      <c r="C372" s="362" t="s">
        <v>844</v>
      </c>
      <c r="D372" s="362" t="s">
        <v>845</v>
      </c>
      <c r="E372" s="362" t="s">
        <v>1219</v>
      </c>
      <c r="F372" s="363" t="s">
        <v>1221</v>
      </c>
    </row>
    <row r="373" spans="1:6" s="359" customFormat="1" ht="38.25">
      <c r="A373" s="360">
        <v>2</v>
      </c>
      <c r="B373" s="361">
        <v>2773003</v>
      </c>
      <c r="C373" s="362" t="s">
        <v>844</v>
      </c>
      <c r="D373" s="362" t="s">
        <v>845</v>
      </c>
      <c r="E373" s="362" t="s">
        <v>1219</v>
      </c>
      <c r="F373" s="363" t="s">
        <v>1222</v>
      </c>
    </row>
    <row r="374" spans="1:6" s="359" customFormat="1" ht="51">
      <c r="A374" s="360">
        <v>2</v>
      </c>
      <c r="B374" s="361">
        <v>2773004</v>
      </c>
      <c r="C374" s="362" t="s">
        <v>844</v>
      </c>
      <c r="D374" s="362" t="s">
        <v>845</v>
      </c>
      <c r="E374" s="362" t="s">
        <v>1219</v>
      </c>
      <c r="F374" s="363" t="s">
        <v>1223</v>
      </c>
    </row>
    <row r="375" spans="1:6" s="359" customFormat="1" ht="38.25">
      <c r="A375" s="360">
        <v>2</v>
      </c>
      <c r="B375" s="361">
        <v>2773005</v>
      </c>
      <c r="C375" s="362" t="s">
        <v>844</v>
      </c>
      <c r="D375" s="362" t="s">
        <v>845</v>
      </c>
      <c r="E375" s="362" t="s">
        <v>1219</v>
      </c>
      <c r="F375" s="363" t="s">
        <v>1224</v>
      </c>
    </row>
    <row r="376" spans="1:6" s="359" customFormat="1" ht="51">
      <c r="A376" s="360">
        <v>2</v>
      </c>
      <c r="B376" s="361">
        <v>2773006</v>
      </c>
      <c r="C376" s="362" t="s">
        <v>844</v>
      </c>
      <c r="D376" s="362" t="s">
        <v>845</v>
      </c>
      <c r="E376" s="362" t="s">
        <v>1219</v>
      </c>
      <c r="F376" s="363" t="s">
        <v>1225</v>
      </c>
    </row>
    <row r="377" spans="1:6" s="359" customFormat="1" ht="25.5">
      <c r="A377" s="360">
        <v>2</v>
      </c>
      <c r="B377" s="361">
        <v>2773007</v>
      </c>
      <c r="C377" s="362" t="s">
        <v>844</v>
      </c>
      <c r="D377" s="362" t="s">
        <v>845</v>
      </c>
      <c r="E377" s="362" t="s">
        <v>1219</v>
      </c>
      <c r="F377" s="363" t="s">
        <v>1226</v>
      </c>
    </row>
    <row r="378" spans="1:6" s="359" customFormat="1" ht="25.5">
      <c r="A378" s="360">
        <v>2</v>
      </c>
      <c r="B378" s="361">
        <v>2773008</v>
      </c>
      <c r="C378" s="362" t="s">
        <v>844</v>
      </c>
      <c r="D378" s="362" t="s">
        <v>845</v>
      </c>
      <c r="E378" s="362" t="s">
        <v>1219</v>
      </c>
      <c r="F378" s="363" t="s">
        <v>1227</v>
      </c>
    </row>
    <row r="379" spans="1:6" s="359" customFormat="1" ht="25.5">
      <c r="A379" s="360">
        <v>2</v>
      </c>
      <c r="B379" s="361">
        <v>2773009</v>
      </c>
      <c r="C379" s="362" t="s">
        <v>844</v>
      </c>
      <c r="D379" s="362" t="s">
        <v>845</v>
      </c>
      <c r="E379" s="362" t="s">
        <v>1219</v>
      </c>
      <c r="F379" s="363" t="s">
        <v>1228</v>
      </c>
    </row>
    <row r="380" spans="1:6" s="359" customFormat="1" ht="63.75">
      <c r="A380" s="360">
        <v>2</v>
      </c>
      <c r="B380" s="361">
        <v>2773010</v>
      </c>
      <c r="C380" s="362" t="s">
        <v>844</v>
      </c>
      <c r="D380" s="362" t="s">
        <v>845</v>
      </c>
      <c r="E380" s="362" t="s">
        <v>1219</v>
      </c>
      <c r="F380" s="363" t="s">
        <v>1229</v>
      </c>
    </row>
    <row r="381" spans="1:6" s="359" customFormat="1" ht="25.5">
      <c r="A381" s="360">
        <v>2</v>
      </c>
      <c r="B381" s="361">
        <v>2801001</v>
      </c>
      <c r="C381" s="362" t="s">
        <v>844</v>
      </c>
      <c r="D381" s="362" t="s">
        <v>1230</v>
      </c>
      <c r="E381" s="362" t="s">
        <v>1231</v>
      </c>
      <c r="F381" s="363" t="s">
        <v>1232</v>
      </c>
    </row>
    <row r="382" spans="1:6" s="359" customFormat="1" ht="76.5">
      <c r="A382" s="360">
        <v>2</v>
      </c>
      <c r="B382" s="361">
        <v>2811001</v>
      </c>
      <c r="C382" s="362" t="s">
        <v>844</v>
      </c>
      <c r="D382" s="362" t="s">
        <v>1233</v>
      </c>
      <c r="E382" s="362" t="s">
        <v>1234</v>
      </c>
      <c r="F382" s="363" t="s">
        <v>1235</v>
      </c>
    </row>
    <row r="383" spans="1:6" s="359" customFormat="1" ht="51">
      <c r="A383" s="360">
        <v>2</v>
      </c>
      <c r="B383" s="361">
        <v>2812101</v>
      </c>
      <c r="C383" s="362" t="s">
        <v>844</v>
      </c>
      <c r="D383" s="362" t="s">
        <v>1233</v>
      </c>
      <c r="E383" s="362" t="s">
        <v>1236</v>
      </c>
      <c r="F383" s="363" t="s">
        <v>1237</v>
      </c>
    </row>
    <row r="384" spans="1:6" s="359" customFormat="1" ht="25.5">
      <c r="A384" s="360">
        <v>2</v>
      </c>
      <c r="B384" s="361">
        <v>2812901</v>
      </c>
      <c r="C384" s="362" t="s">
        <v>844</v>
      </c>
      <c r="D384" s="362" t="s">
        <v>1233</v>
      </c>
      <c r="E384" s="362" t="s">
        <v>1236</v>
      </c>
      <c r="F384" s="363" t="s">
        <v>1238</v>
      </c>
    </row>
    <row r="385" spans="1:6" s="359" customFormat="1" ht="38.25">
      <c r="A385" s="360">
        <v>2</v>
      </c>
      <c r="B385" s="361">
        <v>2813001</v>
      </c>
      <c r="C385" s="362" t="s">
        <v>844</v>
      </c>
      <c r="D385" s="362" t="s">
        <v>1233</v>
      </c>
      <c r="E385" s="362" t="s">
        <v>1239</v>
      </c>
      <c r="F385" s="363" t="s">
        <v>1240</v>
      </c>
    </row>
    <row r="386" spans="1:6" s="359" customFormat="1" ht="38.25">
      <c r="A386" s="360">
        <v>2</v>
      </c>
      <c r="B386" s="361">
        <v>2821101</v>
      </c>
      <c r="C386" s="362" t="s">
        <v>844</v>
      </c>
      <c r="D386" s="362" t="s">
        <v>863</v>
      </c>
      <c r="E386" s="362" t="s">
        <v>1241</v>
      </c>
      <c r="F386" s="363" t="s">
        <v>1242</v>
      </c>
    </row>
    <row r="387" spans="1:6" s="359" customFormat="1" ht="89.25">
      <c r="A387" s="360">
        <v>2</v>
      </c>
      <c r="B387" s="361">
        <v>2821901</v>
      </c>
      <c r="C387" s="362" t="s">
        <v>844</v>
      </c>
      <c r="D387" s="362" t="s">
        <v>863</v>
      </c>
      <c r="E387" s="362" t="s">
        <v>1241</v>
      </c>
      <c r="F387" s="363" t="s">
        <v>1243</v>
      </c>
    </row>
    <row r="388" spans="1:6" s="359" customFormat="1" ht="51">
      <c r="A388" s="360">
        <v>2</v>
      </c>
      <c r="B388" s="361">
        <v>2829101</v>
      </c>
      <c r="C388" s="362" t="s">
        <v>844</v>
      </c>
      <c r="D388" s="362" t="s">
        <v>863</v>
      </c>
      <c r="E388" s="362" t="s">
        <v>868</v>
      </c>
      <c r="F388" s="363" t="s">
        <v>1244</v>
      </c>
    </row>
    <row r="389" spans="1:6" s="359" customFormat="1" ht="38.25">
      <c r="A389" s="360">
        <v>2</v>
      </c>
      <c r="B389" s="361">
        <v>2829201</v>
      </c>
      <c r="C389" s="362" t="s">
        <v>844</v>
      </c>
      <c r="D389" s="362" t="s">
        <v>863</v>
      </c>
      <c r="E389" s="362" t="s">
        <v>868</v>
      </c>
      <c r="F389" s="363" t="s">
        <v>1245</v>
      </c>
    </row>
    <row r="390" spans="1:6" s="359" customFormat="1" ht="38.25">
      <c r="A390" s="360">
        <v>2</v>
      </c>
      <c r="B390" s="361">
        <v>2829901</v>
      </c>
      <c r="C390" s="362" t="s">
        <v>844</v>
      </c>
      <c r="D390" s="362" t="s">
        <v>863</v>
      </c>
      <c r="E390" s="362" t="s">
        <v>868</v>
      </c>
      <c r="F390" s="363" t="s">
        <v>1246</v>
      </c>
    </row>
    <row r="391" spans="1:6" s="359" customFormat="1" ht="51">
      <c r="A391" s="360">
        <v>2</v>
      </c>
      <c r="B391" s="361">
        <v>2843001</v>
      </c>
      <c r="C391" s="362" t="s">
        <v>872</v>
      </c>
      <c r="D391" s="362" t="s">
        <v>873</v>
      </c>
      <c r="E391" s="362" t="s">
        <v>1247</v>
      </c>
      <c r="F391" s="363" t="s">
        <v>1248</v>
      </c>
    </row>
    <row r="392" spans="1:6" s="359" customFormat="1" ht="12.75">
      <c r="A392" s="360">
        <v>2</v>
      </c>
      <c r="B392" s="361">
        <v>2851101</v>
      </c>
      <c r="C392" s="362" t="s">
        <v>886</v>
      </c>
      <c r="D392" s="362" t="s">
        <v>887</v>
      </c>
      <c r="E392" s="362" t="s">
        <v>888</v>
      </c>
      <c r="F392" s="363" t="s">
        <v>1249</v>
      </c>
    </row>
    <row r="393" spans="1:6" s="359" customFormat="1" ht="12.75">
      <c r="A393" s="360">
        <v>2</v>
      </c>
      <c r="B393" s="361">
        <v>2851201</v>
      </c>
      <c r="C393" s="362" t="s">
        <v>886</v>
      </c>
      <c r="D393" s="362" t="s">
        <v>887</v>
      </c>
      <c r="E393" s="362" t="s">
        <v>888</v>
      </c>
      <c r="F393" s="363" t="s">
        <v>1250</v>
      </c>
    </row>
    <row r="394" spans="1:6" s="359" customFormat="1" ht="38.25">
      <c r="A394" s="360">
        <v>2</v>
      </c>
      <c r="B394" s="361">
        <v>2853001</v>
      </c>
      <c r="C394" s="362" t="s">
        <v>886</v>
      </c>
      <c r="D394" s="362" t="s">
        <v>887</v>
      </c>
      <c r="E394" s="362" t="s">
        <v>1251</v>
      </c>
      <c r="F394" s="363" t="s">
        <v>1252</v>
      </c>
    </row>
    <row r="395" spans="1:6" s="359" customFormat="1" ht="102">
      <c r="A395" s="360">
        <v>2</v>
      </c>
      <c r="B395" s="361">
        <v>2855201</v>
      </c>
      <c r="C395" s="362" t="s">
        <v>886</v>
      </c>
      <c r="D395" s="362" t="s">
        <v>887</v>
      </c>
      <c r="E395" s="362" t="s">
        <v>899</v>
      </c>
      <c r="F395" s="363" t="s">
        <v>1253</v>
      </c>
    </row>
    <row r="396" spans="1:6" s="359" customFormat="1" ht="38.25">
      <c r="A396" s="360">
        <v>2</v>
      </c>
      <c r="B396" s="361">
        <v>2862101</v>
      </c>
      <c r="C396" s="362" t="s">
        <v>905</v>
      </c>
      <c r="D396" s="362" t="s">
        <v>1254</v>
      </c>
      <c r="E396" s="362" t="s">
        <v>1255</v>
      </c>
      <c r="F396" s="363" t="s">
        <v>1256</v>
      </c>
    </row>
    <row r="397" spans="1:6" s="359" customFormat="1" ht="63.75">
      <c r="A397" s="360">
        <v>2</v>
      </c>
      <c r="B397" s="361">
        <v>2862102</v>
      </c>
      <c r="C397" s="362" t="s">
        <v>905</v>
      </c>
      <c r="D397" s="362" t="s">
        <v>1254</v>
      </c>
      <c r="E397" s="362" t="s">
        <v>1255</v>
      </c>
      <c r="F397" s="363" t="s">
        <v>1257</v>
      </c>
    </row>
    <row r="398" spans="1:6" s="359" customFormat="1" ht="51">
      <c r="A398" s="360">
        <v>2</v>
      </c>
      <c r="B398" s="361">
        <v>2862201</v>
      </c>
      <c r="C398" s="362" t="s">
        <v>905</v>
      </c>
      <c r="D398" s="362" t="s">
        <v>1254</v>
      </c>
      <c r="E398" s="362" t="s">
        <v>1255</v>
      </c>
      <c r="F398" s="363" t="s">
        <v>1258</v>
      </c>
    </row>
    <row r="399" spans="1:6" s="359" customFormat="1" ht="51">
      <c r="A399" s="360">
        <v>2</v>
      </c>
      <c r="B399" s="361">
        <v>2862202</v>
      </c>
      <c r="C399" s="362" t="s">
        <v>905</v>
      </c>
      <c r="D399" s="362" t="s">
        <v>1254</v>
      </c>
      <c r="E399" s="362" t="s">
        <v>1255</v>
      </c>
      <c r="F399" s="363" t="s">
        <v>1259</v>
      </c>
    </row>
    <row r="400" spans="1:6" s="359" customFormat="1" ht="63.75">
      <c r="A400" s="360">
        <v>2</v>
      </c>
      <c r="B400" s="361">
        <v>2871001</v>
      </c>
      <c r="C400" s="362" t="s">
        <v>905</v>
      </c>
      <c r="D400" s="362" t="s">
        <v>1260</v>
      </c>
      <c r="E400" s="362" t="s">
        <v>1261</v>
      </c>
      <c r="F400" s="363" t="s">
        <v>1262</v>
      </c>
    </row>
    <row r="401" spans="1:6" s="359" customFormat="1" ht="63.75">
      <c r="A401" s="360">
        <v>2</v>
      </c>
      <c r="B401" s="361">
        <v>2872001</v>
      </c>
      <c r="C401" s="362" t="s">
        <v>905</v>
      </c>
      <c r="D401" s="362" t="s">
        <v>1260</v>
      </c>
      <c r="E401" s="362" t="s">
        <v>1263</v>
      </c>
      <c r="F401" s="363" t="s">
        <v>1264</v>
      </c>
    </row>
    <row r="402" spans="1:6" s="359" customFormat="1" ht="127.5">
      <c r="A402" s="360">
        <v>2</v>
      </c>
      <c r="B402" s="361">
        <v>2873001</v>
      </c>
      <c r="C402" s="362" t="s">
        <v>905</v>
      </c>
      <c r="D402" s="362" t="s">
        <v>1260</v>
      </c>
      <c r="E402" s="362" t="s">
        <v>1265</v>
      </c>
      <c r="F402" s="363" t="s">
        <v>1266</v>
      </c>
    </row>
    <row r="403" spans="1:6" s="359" customFormat="1" ht="89.25">
      <c r="A403" s="360">
        <v>2</v>
      </c>
      <c r="B403" s="361">
        <v>2879001</v>
      </c>
      <c r="C403" s="362" t="s">
        <v>905</v>
      </c>
      <c r="D403" s="362" t="s">
        <v>1260</v>
      </c>
      <c r="E403" s="362" t="s">
        <v>1267</v>
      </c>
      <c r="F403" s="363" t="s">
        <v>1268</v>
      </c>
    </row>
    <row r="404" spans="1:6" s="359" customFormat="1" ht="38.25">
      <c r="A404" s="360">
        <v>2</v>
      </c>
      <c r="B404" s="361">
        <v>2879002</v>
      </c>
      <c r="C404" s="362" t="s">
        <v>905</v>
      </c>
      <c r="D404" s="362" t="s">
        <v>1260</v>
      </c>
      <c r="E404" s="362" t="s">
        <v>1267</v>
      </c>
      <c r="F404" s="363" t="s">
        <v>1269</v>
      </c>
    </row>
    <row r="405" spans="1:6" s="359" customFormat="1" ht="38.25">
      <c r="A405" s="360">
        <v>2</v>
      </c>
      <c r="B405" s="361">
        <v>2900201</v>
      </c>
      <c r="C405" s="362" t="s">
        <v>911</v>
      </c>
      <c r="D405" s="362" t="s">
        <v>912</v>
      </c>
      <c r="E405" s="362" t="s">
        <v>912</v>
      </c>
      <c r="F405" s="363" t="s">
        <v>1270</v>
      </c>
    </row>
    <row r="406" spans="1:6" s="359" customFormat="1" ht="38.25">
      <c r="A406" s="360">
        <v>2</v>
      </c>
      <c r="B406" s="361">
        <v>2900501</v>
      </c>
      <c r="C406" s="362" t="s">
        <v>911</v>
      </c>
      <c r="D406" s="362" t="s">
        <v>912</v>
      </c>
      <c r="E406" s="362" t="s">
        <v>912</v>
      </c>
      <c r="F406" s="363" t="s">
        <v>1271</v>
      </c>
    </row>
    <row r="407" spans="1:6" s="359" customFormat="1" ht="114.75">
      <c r="A407" s="360">
        <v>2</v>
      </c>
      <c r="B407" s="361">
        <v>2900601</v>
      </c>
      <c r="C407" s="362" t="s">
        <v>911</v>
      </c>
      <c r="D407" s="362" t="s">
        <v>912</v>
      </c>
      <c r="E407" s="362" t="s">
        <v>912</v>
      </c>
      <c r="F407" s="363" t="s">
        <v>1272</v>
      </c>
    </row>
    <row r="408" spans="1:6" s="359" customFormat="1" ht="25.5">
      <c r="A408" s="360">
        <v>2</v>
      </c>
      <c r="B408" s="361">
        <v>2931201</v>
      </c>
      <c r="C408" s="362" t="s">
        <v>911</v>
      </c>
      <c r="D408" s="362" t="s">
        <v>1273</v>
      </c>
      <c r="E408" s="362" t="s">
        <v>1274</v>
      </c>
      <c r="F408" s="363" t="s">
        <v>1275</v>
      </c>
    </row>
    <row r="409" spans="1:6" s="359" customFormat="1" ht="76.5">
      <c r="A409" s="360">
        <v>2</v>
      </c>
      <c r="B409" s="361">
        <v>2932901</v>
      </c>
      <c r="C409" s="362" t="s">
        <v>911</v>
      </c>
      <c r="D409" s="362" t="s">
        <v>1273</v>
      </c>
      <c r="E409" s="362" t="s">
        <v>1276</v>
      </c>
      <c r="F409" s="363" t="s">
        <v>1277</v>
      </c>
    </row>
    <row r="410" spans="1:6" s="359" customFormat="1" ht="89.25">
      <c r="A410" s="360">
        <v>2</v>
      </c>
      <c r="B410" s="361">
        <v>2951101</v>
      </c>
      <c r="C410" s="362" t="s">
        <v>169</v>
      </c>
      <c r="D410" s="362" t="s">
        <v>930</v>
      </c>
      <c r="E410" s="362" t="s">
        <v>1278</v>
      </c>
      <c r="F410" s="363" t="s">
        <v>1279</v>
      </c>
    </row>
    <row r="411" spans="1:6" s="359" customFormat="1" ht="51">
      <c r="A411" s="360">
        <v>2</v>
      </c>
      <c r="B411" s="361">
        <v>2951201</v>
      </c>
      <c r="C411" s="362" t="s">
        <v>169</v>
      </c>
      <c r="D411" s="362" t="s">
        <v>930</v>
      </c>
      <c r="E411" s="362" t="s">
        <v>1278</v>
      </c>
      <c r="F411" s="363" t="s">
        <v>1280</v>
      </c>
    </row>
    <row r="412" spans="1:6" s="359" customFormat="1" ht="38.25">
      <c r="A412" s="360">
        <v>2</v>
      </c>
      <c r="B412" s="361">
        <v>2952101</v>
      </c>
      <c r="C412" s="362" t="s">
        <v>169</v>
      </c>
      <c r="D412" s="362" t="s">
        <v>930</v>
      </c>
      <c r="E412" s="362" t="s">
        <v>931</v>
      </c>
      <c r="F412" s="363" t="s">
        <v>1281</v>
      </c>
    </row>
    <row r="413" spans="1:6" s="359" customFormat="1" ht="51">
      <c r="A413" s="360">
        <v>2</v>
      </c>
      <c r="B413" s="361">
        <v>2952201</v>
      </c>
      <c r="C413" s="362" t="s">
        <v>169</v>
      </c>
      <c r="D413" s="362" t="s">
        <v>930</v>
      </c>
      <c r="E413" s="362" t="s">
        <v>931</v>
      </c>
      <c r="F413" s="363" t="s">
        <v>1282</v>
      </c>
    </row>
    <row r="414" spans="1:6" s="359" customFormat="1" ht="38.25">
      <c r="A414" s="360">
        <v>2</v>
      </c>
      <c r="B414" s="361">
        <v>2952301</v>
      </c>
      <c r="C414" s="362" t="s">
        <v>169</v>
      </c>
      <c r="D414" s="362" t="s">
        <v>930</v>
      </c>
      <c r="E414" s="362" t="s">
        <v>931</v>
      </c>
      <c r="F414" s="363" t="s">
        <v>1283</v>
      </c>
    </row>
    <row r="415" spans="1:6" s="359" customFormat="1" ht="63.75">
      <c r="A415" s="360">
        <v>2</v>
      </c>
      <c r="B415" s="361">
        <v>2952901</v>
      </c>
      <c r="C415" s="362" t="s">
        <v>169</v>
      </c>
      <c r="D415" s="362" t="s">
        <v>930</v>
      </c>
      <c r="E415" s="362" t="s">
        <v>931</v>
      </c>
      <c r="F415" s="363" t="s">
        <v>1284</v>
      </c>
    </row>
    <row r="416" spans="1:6" s="359" customFormat="1" ht="38.25">
      <c r="A416" s="360">
        <v>2</v>
      </c>
      <c r="B416" s="361">
        <v>2960301</v>
      </c>
      <c r="C416" s="362" t="s">
        <v>169</v>
      </c>
      <c r="D416" s="362" t="s">
        <v>934</v>
      </c>
      <c r="E416" s="362" t="s">
        <v>934</v>
      </c>
      <c r="F416" s="363" t="s">
        <v>1285</v>
      </c>
    </row>
    <row r="417" spans="1:6" s="359" customFormat="1" ht="25.5">
      <c r="A417" s="360">
        <v>2</v>
      </c>
      <c r="B417" s="361">
        <v>2960901</v>
      </c>
      <c r="C417" s="362" t="s">
        <v>169</v>
      </c>
      <c r="D417" s="362" t="s">
        <v>934</v>
      </c>
      <c r="E417" s="362" t="s">
        <v>934</v>
      </c>
      <c r="F417" s="363" t="s">
        <v>1286</v>
      </c>
    </row>
    <row r="418" spans="1:6" s="359" customFormat="1" ht="25.5">
      <c r="A418" s="360">
        <v>2</v>
      </c>
      <c r="B418" s="361">
        <v>2960902</v>
      </c>
      <c r="C418" s="362" t="s">
        <v>169</v>
      </c>
      <c r="D418" s="362" t="s">
        <v>934</v>
      </c>
      <c r="E418" s="362" t="s">
        <v>934</v>
      </c>
      <c r="F418" s="363" t="s">
        <v>1287</v>
      </c>
    </row>
    <row r="419" spans="1:6" s="359" customFormat="1" ht="38.25">
      <c r="A419" s="360">
        <v>3</v>
      </c>
      <c r="B419" s="361">
        <v>3012501</v>
      </c>
      <c r="C419" s="362" t="s">
        <v>946</v>
      </c>
      <c r="D419" s="362" t="s">
        <v>947</v>
      </c>
      <c r="E419" s="362" t="s">
        <v>959</v>
      </c>
      <c r="F419" s="363" t="s">
        <v>1288</v>
      </c>
    </row>
    <row r="420" spans="1:6" s="359" customFormat="1" ht="25.5">
      <c r="A420" s="360">
        <v>3</v>
      </c>
      <c r="B420" s="361">
        <v>3014901</v>
      </c>
      <c r="C420" s="362" t="s">
        <v>946</v>
      </c>
      <c r="D420" s="362" t="s">
        <v>947</v>
      </c>
      <c r="E420" s="362" t="s">
        <v>974</v>
      </c>
      <c r="F420" s="363" t="s">
        <v>1289</v>
      </c>
    </row>
    <row r="421" spans="1:6" s="359" customFormat="1" ht="25.5">
      <c r="A421" s="360">
        <v>3</v>
      </c>
      <c r="B421" s="361">
        <v>3014902</v>
      </c>
      <c r="C421" s="362" t="s">
        <v>946</v>
      </c>
      <c r="D421" s="362" t="s">
        <v>947</v>
      </c>
      <c r="E421" s="362" t="s">
        <v>974</v>
      </c>
      <c r="F421" s="363" t="s">
        <v>1290</v>
      </c>
    </row>
    <row r="422" spans="1:6" s="359" customFormat="1" ht="38.25">
      <c r="A422" s="360">
        <v>3</v>
      </c>
      <c r="B422" s="361">
        <v>3089101</v>
      </c>
      <c r="C422" s="362" t="s">
        <v>1291</v>
      </c>
      <c r="D422" s="362" t="s">
        <v>1292</v>
      </c>
      <c r="E422" s="362" t="s">
        <v>1293</v>
      </c>
      <c r="F422" s="363" t="s">
        <v>1294</v>
      </c>
    </row>
    <row r="423" spans="1:6" s="359" customFormat="1" ht="25.5">
      <c r="A423" s="360">
        <v>3</v>
      </c>
      <c r="B423" s="361">
        <v>3089201</v>
      </c>
      <c r="C423" s="362" t="s">
        <v>1291</v>
      </c>
      <c r="D423" s="362" t="s">
        <v>1292</v>
      </c>
      <c r="E423" s="362" t="s">
        <v>1293</v>
      </c>
      <c r="F423" s="363" t="s">
        <v>1295</v>
      </c>
    </row>
    <row r="424" spans="1:6" s="359" customFormat="1" ht="25.5">
      <c r="A424" s="360">
        <v>3</v>
      </c>
      <c r="B424" s="361">
        <v>3089202</v>
      </c>
      <c r="C424" s="362" t="s">
        <v>1291</v>
      </c>
      <c r="D424" s="362" t="s">
        <v>1292</v>
      </c>
      <c r="E424" s="362" t="s">
        <v>1293</v>
      </c>
      <c r="F424" s="363" t="s">
        <v>1296</v>
      </c>
    </row>
    <row r="425" spans="1:6" s="359" customFormat="1" ht="25.5">
      <c r="A425" s="360">
        <v>3</v>
      </c>
      <c r="B425" s="361">
        <v>3101201</v>
      </c>
      <c r="C425" s="362" t="s">
        <v>168</v>
      </c>
      <c r="D425" s="362" t="s">
        <v>1027</v>
      </c>
      <c r="E425" s="362" t="s">
        <v>1028</v>
      </c>
      <c r="F425" s="363" t="s">
        <v>1297</v>
      </c>
    </row>
    <row r="426" spans="1:6" s="359" customFormat="1" ht="25.5">
      <c r="A426" s="360">
        <v>3</v>
      </c>
      <c r="B426" s="361">
        <v>3101202</v>
      </c>
      <c r="C426" s="362" t="s">
        <v>168</v>
      </c>
      <c r="D426" s="362" t="s">
        <v>1027</v>
      </c>
      <c r="E426" s="362" t="s">
        <v>1028</v>
      </c>
      <c r="F426" s="363" t="s">
        <v>1298</v>
      </c>
    </row>
    <row r="427" spans="1:6" s="359" customFormat="1" ht="25.5">
      <c r="A427" s="360">
        <v>3</v>
      </c>
      <c r="B427" s="361">
        <v>3101203</v>
      </c>
      <c r="C427" s="362" t="s">
        <v>168</v>
      </c>
      <c r="D427" s="362" t="s">
        <v>1027</v>
      </c>
      <c r="E427" s="362" t="s">
        <v>1028</v>
      </c>
      <c r="F427" s="363" t="s">
        <v>1299</v>
      </c>
    </row>
    <row r="428" spans="1:6" s="359" customFormat="1" ht="25.5">
      <c r="A428" s="360">
        <v>3</v>
      </c>
      <c r="B428" s="361">
        <v>3101204</v>
      </c>
      <c r="C428" s="362" t="s">
        <v>168</v>
      </c>
      <c r="D428" s="362" t="s">
        <v>1027</v>
      </c>
      <c r="E428" s="362" t="s">
        <v>1028</v>
      </c>
      <c r="F428" s="363" t="s">
        <v>1300</v>
      </c>
    </row>
    <row r="429" spans="1:6" s="359" customFormat="1" ht="25.5">
      <c r="A429" s="360">
        <v>3</v>
      </c>
      <c r="B429" s="361">
        <v>3101205</v>
      </c>
      <c r="C429" s="362" t="s">
        <v>168</v>
      </c>
      <c r="D429" s="362" t="s">
        <v>1027</v>
      </c>
      <c r="E429" s="362" t="s">
        <v>1028</v>
      </c>
      <c r="F429" s="363" t="s">
        <v>1301</v>
      </c>
    </row>
    <row r="430" spans="1:6" s="359" customFormat="1" ht="25.5">
      <c r="A430" s="360">
        <v>3</v>
      </c>
      <c r="B430" s="361">
        <v>3101206</v>
      </c>
      <c r="C430" s="362" t="s">
        <v>168</v>
      </c>
      <c r="D430" s="362" t="s">
        <v>1027</v>
      </c>
      <c r="E430" s="362" t="s">
        <v>1028</v>
      </c>
      <c r="F430" s="363" t="s">
        <v>1302</v>
      </c>
    </row>
    <row r="431" spans="1:6" s="359" customFormat="1" ht="38.25">
      <c r="A431" s="360">
        <v>3</v>
      </c>
      <c r="B431" s="361">
        <v>3102001</v>
      </c>
      <c r="C431" s="362" t="s">
        <v>168</v>
      </c>
      <c r="D431" s="362" t="s">
        <v>1027</v>
      </c>
      <c r="E431" s="362" t="s">
        <v>1032</v>
      </c>
      <c r="F431" s="363" t="s">
        <v>1303</v>
      </c>
    </row>
    <row r="432" spans="1:6" s="359" customFormat="1" ht="25.5">
      <c r="A432" s="360">
        <v>3</v>
      </c>
      <c r="B432" s="361">
        <v>3102002</v>
      </c>
      <c r="C432" s="362" t="s">
        <v>168</v>
      </c>
      <c r="D432" s="362" t="s">
        <v>1027</v>
      </c>
      <c r="E432" s="362" t="s">
        <v>1032</v>
      </c>
      <c r="F432" s="363" t="s">
        <v>1304</v>
      </c>
    </row>
    <row r="433" spans="1:6" s="359" customFormat="1" ht="38.25">
      <c r="A433" s="360">
        <v>3</v>
      </c>
      <c r="B433" s="361">
        <v>3102003</v>
      </c>
      <c r="C433" s="362" t="s">
        <v>168</v>
      </c>
      <c r="D433" s="362" t="s">
        <v>1027</v>
      </c>
      <c r="E433" s="362" t="s">
        <v>1032</v>
      </c>
      <c r="F433" s="363" t="s">
        <v>1305</v>
      </c>
    </row>
    <row r="434" spans="1:6" s="359" customFormat="1" ht="25.5">
      <c r="A434" s="360">
        <v>3</v>
      </c>
      <c r="B434" s="361">
        <v>3102004</v>
      </c>
      <c r="C434" s="362" t="s">
        <v>168</v>
      </c>
      <c r="D434" s="362" t="s">
        <v>1027</v>
      </c>
      <c r="E434" s="362" t="s">
        <v>1032</v>
      </c>
      <c r="F434" s="363" t="s">
        <v>1306</v>
      </c>
    </row>
    <row r="435" spans="1:6" s="359" customFormat="1" ht="38.25">
      <c r="A435" s="360">
        <v>3</v>
      </c>
      <c r="B435" s="361">
        <v>3104001</v>
      </c>
      <c r="C435" s="362" t="s">
        <v>168</v>
      </c>
      <c r="D435" s="362" t="s">
        <v>1027</v>
      </c>
      <c r="E435" s="362" t="s">
        <v>1038</v>
      </c>
      <c r="F435" s="363" t="s">
        <v>1307</v>
      </c>
    </row>
    <row r="436" spans="1:6" s="359" customFormat="1" ht="25.5">
      <c r="A436" s="360">
        <v>3</v>
      </c>
      <c r="B436" s="361">
        <v>3104002</v>
      </c>
      <c r="C436" s="362" t="s">
        <v>168</v>
      </c>
      <c r="D436" s="362" t="s">
        <v>1027</v>
      </c>
      <c r="E436" s="362" t="s">
        <v>1038</v>
      </c>
      <c r="F436" s="363" t="s">
        <v>1308</v>
      </c>
    </row>
    <row r="437" spans="1:6" s="359" customFormat="1" ht="38.25">
      <c r="A437" s="360">
        <v>3</v>
      </c>
      <c r="B437" s="361">
        <v>3105101</v>
      </c>
      <c r="C437" s="362" t="s">
        <v>168</v>
      </c>
      <c r="D437" s="362" t="s">
        <v>1027</v>
      </c>
      <c r="E437" s="362" t="s">
        <v>1042</v>
      </c>
      <c r="F437" s="363" t="s">
        <v>1309</v>
      </c>
    </row>
    <row r="438" spans="1:6" s="359" customFormat="1" ht="25.5">
      <c r="A438" s="360">
        <v>3</v>
      </c>
      <c r="B438" s="361">
        <v>3105102</v>
      </c>
      <c r="C438" s="362" t="s">
        <v>168</v>
      </c>
      <c r="D438" s="362" t="s">
        <v>1027</v>
      </c>
      <c r="E438" s="362" t="s">
        <v>1042</v>
      </c>
      <c r="F438" s="363" t="s">
        <v>1310</v>
      </c>
    </row>
    <row r="439" spans="1:6" s="359" customFormat="1" ht="25.5">
      <c r="A439" s="360">
        <v>3</v>
      </c>
      <c r="B439" s="361">
        <v>3105103</v>
      </c>
      <c r="C439" s="362" t="s">
        <v>168</v>
      </c>
      <c r="D439" s="362" t="s">
        <v>1027</v>
      </c>
      <c r="E439" s="362" t="s">
        <v>1042</v>
      </c>
      <c r="F439" s="363" t="s">
        <v>1311</v>
      </c>
    </row>
    <row r="440" spans="1:6" s="359" customFormat="1" ht="12.75">
      <c r="A440" s="360">
        <v>3</v>
      </c>
      <c r="B440" s="361">
        <v>3106101</v>
      </c>
      <c r="C440" s="362" t="s">
        <v>168</v>
      </c>
      <c r="D440" s="362" t="s">
        <v>1027</v>
      </c>
      <c r="E440" s="362" t="s">
        <v>1312</v>
      </c>
      <c r="F440" s="363" t="s">
        <v>1313</v>
      </c>
    </row>
    <row r="441" spans="1:6" s="359" customFormat="1" ht="12.75">
      <c r="A441" s="360">
        <v>3</v>
      </c>
      <c r="B441" s="361">
        <v>3106201</v>
      </c>
      <c r="C441" s="362" t="s">
        <v>168</v>
      </c>
      <c r="D441" s="362" t="s">
        <v>1027</v>
      </c>
      <c r="E441" s="362" t="s">
        <v>1312</v>
      </c>
      <c r="F441" s="363" t="s">
        <v>1314</v>
      </c>
    </row>
    <row r="442" spans="1:6" s="359" customFormat="1" ht="12.75">
      <c r="A442" s="360">
        <v>3</v>
      </c>
      <c r="B442" s="361">
        <v>3106202</v>
      </c>
      <c r="C442" s="362" t="s">
        <v>168</v>
      </c>
      <c r="D442" s="362" t="s">
        <v>1027</v>
      </c>
      <c r="E442" s="362" t="s">
        <v>1312</v>
      </c>
      <c r="F442" s="363" t="s">
        <v>1315</v>
      </c>
    </row>
    <row r="443" spans="1:6" s="359" customFormat="1" ht="12.75">
      <c r="A443" s="360">
        <v>3</v>
      </c>
      <c r="B443" s="361">
        <v>3107201</v>
      </c>
      <c r="C443" s="362" t="s">
        <v>168</v>
      </c>
      <c r="D443" s="362" t="s">
        <v>1027</v>
      </c>
      <c r="E443" s="362" t="s">
        <v>1316</v>
      </c>
      <c r="F443" s="363" t="s">
        <v>1317</v>
      </c>
    </row>
    <row r="444" spans="1:6" s="359" customFormat="1" ht="38.25">
      <c r="A444" s="360">
        <v>3</v>
      </c>
      <c r="B444" s="361">
        <v>3108101</v>
      </c>
      <c r="C444" s="362" t="s">
        <v>168</v>
      </c>
      <c r="D444" s="362" t="s">
        <v>1027</v>
      </c>
      <c r="E444" s="362" t="s">
        <v>1046</v>
      </c>
      <c r="F444" s="363" t="s">
        <v>1318</v>
      </c>
    </row>
    <row r="445" spans="1:6" s="359" customFormat="1" ht="25.5">
      <c r="A445" s="360">
        <v>3</v>
      </c>
      <c r="B445" s="361">
        <v>3108201</v>
      </c>
      <c r="C445" s="362" t="s">
        <v>168</v>
      </c>
      <c r="D445" s="362" t="s">
        <v>1027</v>
      </c>
      <c r="E445" s="362" t="s">
        <v>1046</v>
      </c>
      <c r="F445" s="363" t="s">
        <v>1319</v>
      </c>
    </row>
    <row r="446" spans="1:6" s="359" customFormat="1" ht="25.5">
      <c r="A446" s="360">
        <v>3</v>
      </c>
      <c r="B446" s="361">
        <v>3108202</v>
      </c>
      <c r="C446" s="362" t="s">
        <v>168</v>
      </c>
      <c r="D446" s="362" t="s">
        <v>1027</v>
      </c>
      <c r="E446" s="362" t="s">
        <v>1046</v>
      </c>
      <c r="F446" s="363" t="s">
        <v>1320</v>
      </c>
    </row>
    <row r="447" spans="1:6" s="359" customFormat="1" ht="25.5">
      <c r="A447" s="360">
        <v>3</v>
      </c>
      <c r="B447" s="361">
        <v>3108203</v>
      </c>
      <c r="C447" s="362" t="s">
        <v>168</v>
      </c>
      <c r="D447" s="362" t="s">
        <v>1027</v>
      </c>
      <c r="E447" s="362" t="s">
        <v>1046</v>
      </c>
      <c r="F447" s="363" t="s">
        <v>1321</v>
      </c>
    </row>
    <row r="448" spans="1:6" s="359" customFormat="1" ht="25.5">
      <c r="A448" s="360">
        <v>3</v>
      </c>
      <c r="B448" s="361">
        <v>3108301</v>
      </c>
      <c r="C448" s="362" t="s">
        <v>168</v>
      </c>
      <c r="D448" s="362" t="s">
        <v>1027</v>
      </c>
      <c r="E448" s="362" t="s">
        <v>1046</v>
      </c>
      <c r="F448" s="363" t="s">
        <v>1322</v>
      </c>
    </row>
    <row r="449" spans="1:6" s="359" customFormat="1" ht="25.5">
      <c r="A449" s="360">
        <v>3</v>
      </c>
      <c r="B449" s="361">
        <v>3108302</v>
      </c>
      <c r="C449" s="362" t="s">
        <v>168</v>
      </c>
      <c r="D449" s="362" t="s">
        <v>1027</v>
      </c>
      <c r="E449" s="362" t="s">
        <v>1046</v>
      </c>
      <c r="F449" s="363" t="s">
        <v>1323</v>
      </c>
    </row>
    <row r="450" spans="1:6" s="359" customFormat="1" ht="25.5">
      <c r="A450" s="360">
        <v>3</v>
      </c>
      <c r="B450" s="361">
        <v>3108303</v>
      </c>
      <c r="C450" s="362" t="s">
        <v>168</v>
      </c>
      <c r="D450" s="362" t="s">
        <v>1027</v>
      </c>
      <c r="E450" s="362" t="s">
        <v>1046</v>
      </c>
      <c r="F450" s="363" t="s">
        <v>1324</v>
      </c>
    </row>
    <row r="451" spans="1:6" s="359" customFormat="1" ht="25.5">
      <c r="A451" s="360">
        <v>3</v>
      </c>
      <c r="B451" s="361">
        <v>3108401</v>
      </c>
      <c r="C451" s="362" t="s">
        <v>168</v>
      </c>
      <c r="D451" s="362" t="s">
        <v>1027</v>
      </c>
      <c r="E451" s="362" t="s">
        <v>1046</v>
      </c>
      <c r="F451" s="363" t="s">
        <v>1325</v>
      </c>
    </row>
    <row r="452" spans="1:6" s="359" customFormat="1" ht="25.5">
      <c r="A452" s="360">
        <v>3</v>
      </c>
      <c r="B452" s="361">
        <v>3108402</v>
      </c>
      <c r="C452" s="362" t="s">
        <v>168</v>
      </c>
      <c r="D452" s="362" t="s">
        <v>1027</v>
      </c>
      <c r="E452" s="362" t="s">
        <v>1046</v>
      </c>
      <c r="F452" s="363" t="s">
        <v>1326</v>
      </c>
    </row>
    <row r="453" spans="1:6" s="359" customFormat="1" ht="25.5">
      <c r="A453" s="360">
        <v>3</v>
      </c>
      <c r="B453" s="361">
        <v>3108403</v>
      </c>
      <c r="C453" s="362" t="s">
        <v>168</v>
      </c>
      <c r="D453" s="362" t="s">
        <v>1027</v>
      </c>
      <c r="E453" s="362" t="s">
        <v>1046</v>
      </c>
      <c r="F453" s="363" t="s">
        <v>1327</v>
      </c>
    </row>
    <row r="454" spans="1:6" s="359" customFormat="1" ht="38.25">
      <c r="A454" s="360">
        <v>3</v>
      </c>
      <c r="B454" s="361">
        <v>3108404</v>
      </c>
      <c r="C454" s="362" t="s">
        <v>168</v>
      </c>
      <c r="D454" s="362" t="s">
        <v>1027</v>
      </c>
      <c r="E454" s="362" t="s">
        <v>1046</v>
      </c>
      <c r="F454" s="363" t="s">
        <v>1328</v>
      </c>
    </row>
    <row r="455" spans="1:6" s="359" customFormat="1" ht="38.25">
      <c r="A455" s="360">
        <v>3</v>
      </c>
      <c r="B455" s="361">
        <v>3108901</v>
      </c>
      <c r="C455" s="362" t="s">
        <v>168</v>
      </c>
      <c r="D455" s="362" t="s">
        <v>1027</v>
      </c>
      <c r="E455" s="362" t="s">
        <v>1046</v>
      </c>
      <c r="F455" s="363" t="s">
        <v>1329</v>
      </c>
    </row>
    <row r="456" spans="1:6" s="359" customFormat="1" ht="63.75">
      <c r="A456" s="360">
        <v>3</v>
      </c>
      <c r="B456" s="361">
        <v>3108902</v>
      </c>
      <c r="C456" s="362" t="s">
        <v>168</v>
      </c>
      <c r="D456" s="362" t="s">
        <v>1027</v>
      </c>
      <c r="E456" s="362" t="s">
        <v>1046</v>
      </c>
      <c r="F456" s="363" t="s">
        <v>1330</v>
      </c>
    </row>
    <row r="457" spans="1:6" s="359" customFormat="1" ht="25.5">
      <c r="A457" s="360">
        <v>3</v>
      </c>
      <c r="B457" s="361">
        <v>3108903</v>
      </c>
      <c r="C457" s="362" t="s">
        <v>168</v>
      </c>
      <c r="D457" s="362" t="s">
        <v>1027</v>
      </c>
      <c r="E457" s="362" t="s">
        <v>1046</v>
      </c>
      <c r="F457" s="363" t="s">
        <v>1331</v>
      </c>
    </row>
    <row r="458" spans="1:6" s="359" customFormat="1" ht="25.5">
      <c r="A458" s="360">
        <v>3</v>
      </c>
      <c r="B458" s="361">
        <v>3108904</v>
      </c>
      <c r="C458" s="362" t="s">
        <v>168</v>
      </c>
      <c r="D458" s="362" t="s">
        <v>1027</v>
      </c>
      <c r="E458" s="362" t="s">
        <v>1046</v>
      </c>
      <c r="F458" s="363" t="s">
        <v>1332</v>
      </c>
    </row>
    <row r="459" spans="1:6" s="359" customFormat="1" ht="38.25">
      <c r="A459" s="360">
        <v>3</v>
      </c>
      <c r="B459" s="361">
        <v>3109001</v>
      </c>
      <c r="C459" s="362" t="s">
        <v>168</v>
      </c>
      <c r="D459" s="362" t="s">
        <v>1027</v>
      </c>
      <c r="E459" s="362" t="s">
        <v>1333</v>
      </c>
      <c r="F459" s="363" t="s">
        <v>1334</v>
      </c>
    </row>
    <row r="460" spans="1:6" s="359" customFormat="1" ht="25.5">
      <c r="A460" s="360">
        <v>3</v>
      </c>
      <c r="B460" s="361">
        <v>3109002</v>
      </c>
      <c r="C460" s="362" t="s">
        <v>168</v>
      </c>
      <c r="D460" s="362" t="s">
        <v>1027</v>
      </c>
      <c r="E460" s="362" t="s">
        <v>1333</v>
      </c>
      <c r="F460" s="363" t="s">
        <v>1335</v>
      </c>
    </row>
    <row r="461" spans="1:6" s="359" customFormat="1" ht="25.5">
      <c r="A461" s="360">
        <v>3</v>
      </c>
      <c r="B461" s="361">
        <v>3109003</v>
      </c>
      <c r="C461" s="362" t="s">
        <v>168</v>
      </c>
      <c r="D461" s="362" t="s">
        <v>1027</v>
      </c>
      <c r="E461" s="362" t="s">
        <v>1333</v>
      </c>
      <c r="F461" s="363" t="s">
        <v>1336</v>
      </c>
    </row>
    <row r="462" spans="1:6" s="359" customFormat="1" ht="38.25">
      <c r="A462" s="360">
        <v>3</v>
      </c>
      <c r="B462" s="361">
        <v>3110101</v>
      </c>
      <c r="C462" s="362" t="s">
        <v>168</v>
      </c>
      <c r="D462" s="362" t="s">
        <v>1337</v>
      </c>
      <c r="E462" s="362" t="s">
        <v>1337</v>
      </c>
      <c r="F462" s="363" t="s">
        <v>1338</v>
      </c>
    </row>
    <row r="463" spans="1:6" s="359" customFormat="1" ht="25.5">
      <c r="A463" s="360">
        <v>3</v>
      </c>
      <c r="B463" s="361">
        <v>3110201</v>
      </c>
      <c r="C463" s="362" t="s">
        <v>168</v>
      </c>
      <c r="D463" s="362" t="s">
        <v>1337</v>
      </c>
      <c r="E463" s="362" t="s">
        <v>1337</v>
      </c>
      <c r="F463" s="363" t="s">
        <v>1339</v>
      </c>
    </row>
    <row r="464" spans="1:6" s="359" customFormat="1" ht="25.5">
      <c r="A464" s="360">
        <v>3</v>
      </c>
      <c r="B464" s="361">
        <v>3110202</v>
      </c>
      <c r="C464" s="362" t="s">
        <v>168</v>
      </c>
      <c r="D464" s="362" t="s">
        <v>1337</v>
      </c>
      <c r="E464" s="362" t="s">
        <v>1337</v>
      </c>
      <c r="F464" s="363" t="s">
        <v>1340</v>
      </c>
    </row>
    <row r="465" spans="1:6" s="359" customFormat="1" ht="25.5">
      <c r="A465" s="360">
        <v>3</v>
      </c>
      <c r="B465" s="361">
        <v>3110203</v>
      </c>
      <c r="C465" s="362" t="s">
        <v>168</v>
      </c>
      <c r="D465" s="362" t="s">
        <v>1337</v>
      </c>
      <c r="E465" s="362" t="s">
        <v>1337</v>
      </c>
      <c r="F465" s="363" t="s">
        <v>1341</v>
      </c>
    </row>
    <row r="466" spans="1:6" s="359" customFormat="1" ht="25.5">
      <c r="A466" s="360">
        <v>3</v>
      </c>
      <c r="B466" s="361">
        <v>3110204</v>
      </c>
      <c r="C466" s="362" t="s">
        <v>168</v>
      </c>
      <c r="D466" s="362" t="s">
        <v>1337</v>
      </c>
      <c r="E466" s="362" t="s">
        <v>1337</v>
      </c>
      <c r="F466" s="363" t="s">
        <v>1342</v>
      </c>
    </row>
    <row r="467" spans="1:6" s="359" customFormat="1" ht="38.25">
      <c r="A467" s="360">
        <v>3</v>
      </c>
      <c r="B467" s="361">
        <v>3110401</v>
      </c>
      <c r="C467" s="362" t="s">
        <v>168</v>
      </c>
      <c r="D467" s="362" t="s">
        <v>1337</v>
      </c>
      <c r="E467" s="362" t="s">
        <v>1337</v>
      </c>
      <c r="F467" s="363" t="s">
        <v>1343</v>
      </c>
    </row>
    <row r="468" spans="1:6" s="359" customFormat="1" ht="51">
      <c r="A468" s="360">
        <v>3</v>
      </c>
      <c r="B468" s="361">
        <v>3110402</v>
      </c>
      <c r="C468" s="362" t="s">
        <v>168</v>
      </c>
      <c r="D468" s="362" t="s">
        <v>1337</v>
      </c>
      <c r="E468" s="362" t="s">
        <v>1337</v>
      </c>
      <c r="F468" s="363" t="s">
        <v>1344</v>
      </c>
    </row>
    <row r="469" spans="1:6" s="359" customFormat="1" ht="38.25">
      <c r="A469" s="360">
        <v>3</v>
      </c>
      <c r="B469" s="361">
        <v>3110403</v>
      </c>
      <c r="C469" s="362" t="s">
        <v>168</v>
      </c>
      <c r="D469" s="362" t="s">
        <v>1337</v>
      </c>
      <c r="E469" s="362" t="s">
        <v>1337</v>
      </c>
      <c r="F469" s="363" t="s">
        <v>1345</v>
      </c>
    </row>
    <row r="470" spans="1:6" s="359" customFormat="1" ht="38.25">
      <c r="A470" s="360">
        <v>3</v>
      </c>
      <c r="B470" s="361">
        <v>3120001</v>
      </c>
      <c r="C470" s="362" t="s">
        <v>168</v>
      </c>
      <c r="D470" s="362" t="s">
        <v>1346</v>
      </c>
      <c r="E470" s="362" t="s">
        <v>1346</v>
      </c>
      <c r="F470" s="363" t="s">
        <v>1347</v>
      </c>
    </row>
    <row r="471" spans="1:6" s="359" customFormat="1" ht="38.25">
      <c r="A471" s="360">
        <v>3</v>
      </c>
      <c r="B471" s="361">
        <v>3131101</v>
      </c>
      <c r="C471" s="362" t="s">
        <v>168</v>
      </c>
      <c r="D471" s="362" t="s">
        <v>665</v>
      </c>
      <c r="E471" s="362" t="s">
        <v>666</v>
      </c>
      <c r="F471" s="363" t="s">
        <v>1348</v>
      </c>
    </row>
    <row r="472" spans="1:6" s="359" customFormat="1" ht="76.5">
      <c r="A472" s="360">
        <v>3</v>
      </c>
      <c r="B472" s="361">
        <v>3131301</v>
      </c>
      <c r="C472" s="362" t="s">
        <v>168</v>
      </c>
      <c r="D472" s="362" t="s">
        <v>665</v>
      </c>
      <c r="E472" s="362" t="s">
        <v>666</v>
      </c>
      <c r="F472" s="363" t="s">
        <v>1349</v>
      </c>
    </row>
    <row r="473" spans="1:6" s="359" customFormat="1" ht="25.5">
      <c r="A473" s="360">
        <v>3</v>
      </c>
      <c r="B473" s="361">
        <v>3131302</v>
      </c>
      <c r="C473" s="362" t="s">
        <v>168</v>
      </c>
      <c r="D473" s="362" t="s">
        <v>665</v>
      </c>
      <c r="E473" s="362" t="s">
        <v>666</v>
      </c>
      <c r="F473" s="363" t="s">
        <v>1350</v>
      </c>
    </row>
    <row r="474" spans="1:6" s="359" customFormat="1" ht="25.5">
      <c r="A474" s="360">
        <v>3</v>
      </c>
      <c r="B474" s="361">
        <v>3139201</v>
      </c>
      <c r="C474" s="362" t="s">
        <v>168</v>
      </c>
      <c r="D474" s="362" t="s">
        <v>665</v>
      </c>
      <c r="E474" s="362" t="s">
        <v>669</v>
      </c>
      <c r="F474" s="363" t="s">
        <v>1351</v>
      </c>
    </row>
    <row r="475" spans="1:6" s="359" customFormat="1" ht="63.75">
      <c r="A475" s="360">
        <v>3</v>
      </c>
      <c r="B475" s="361">
        <v>3139202</v>
      </c>
      <c r="C475" s="362" t="s">
        <v>168</v>
      </c>
      <c r="D475" s="362" t="s">
        <v>665</v>
      </c>
      <c r="E475" s="362" t="s">
        <v>669</v>
      </c>
      <c r="F475" s="363" t="s">
        <v>1352</v>
      </c>
    </row>
    <row r="476" spans="1:6" s="359" customFormat="1" ht="38.25">
      <c r="A476" s="360">
        <v>3</v>
      </c>
      <c r="B476" s="361">
        <v>3139203</v>
      </c>
      <c r="C476" s="362" t="s">
        <v>168</v>
      </c>
      <c r="D476" s="362" t="s">
        <v>665</v>
      </c>
      <c r="E476" s="362" t="s">
        <v>669</v>
      </c>
      <c r="F476" s="363" t="s">
        <v>1353</v>
      </c>
    </row>
    <row r="477" spans="1:6" s="359" customFormat="1" ht="51">
      <c r="A477" s="360">
        <v>3</v>
      </c>
      <c r="B477" s="361">
        <v>3139204</v>
      </c>
      <c r="C477" s="362" t="s">
        <v>168</v>
      </c>
      <c r="D477" s="362" t="s">
        <v>665</v>
      </c>
      <c r="E477" s="362" t="s">
        <v>669</v>
      </c>
      <c r="F477" s="363" t="s">
        <v>1354</v>
      </c>
    </row>
    <row r="478" spans="1:6" s="359" customFormat="1" ht="38.25">
      <c r="A478" s="360">
        <v>3</v>
      </c>
      <c r="B478" s="361">
        <v>3139401</v>
      </c>
      <c r="C478" s="362" t="s">
        <v>168</v>
      </c>
      <c r="D478" s="362" t="s">
        <v>665</v>
      </c>
      <c r="E478" s="362" t="s">
        <v>669</v>
      </c>
      <c r="F478" s="363" t="s">
        <v>1355</v>
      </c>
    </row>
    <row r="479" spans="1:6" s="359" customFormat="1" ht="38.25">
      <c r="A479" s="360">
        <v>3</v>
      </c>
      <c r="B479" s="361">
        <v>3139402</v>
      </c>
      <c r="C479" s="362" t="s">
        <v>168</v>
      </c>
      <c r="D479" s="362" t="s">
        <v>665</v>
      </c>
      <c r="E479" s="362" t="s">
        <v>669</v>
      </c>
      <c r="F479" s="363" t="s">
        <v>1356</v>
      </c>
    </row>
    <row r="480" spans="1:6" s="359" customFormat="1" ht="63.75">
      <c r="A480" s="360">
        <v>3</v>
      </c>
      <c r="B480" s="361">
        <v>3139901</v>
      </c>
      <c r="C480" s="362" t="s">
        <v>168</v>
      </c>
      <c r="D480" s="362" t="s">
        <v>665</v>
      </c>
      <c r="E480" s="362" t="s">
        <v>669</v>
      </c>
      <c r="F480" s="363" t="s">
        <v>1357</v>
      </c>
    </row>
    <row r="481" spans="1:6" s="359" customFormat="1" ht="25.5">
      <c r="A481" s="360">
        <v>3</v>
      </c>
      <c r="B481" s="361">
        <v>3141001</v>
      </c>
      <c r="C481" s="362" t="s">
        <v>168</v>
      </c>
      <c r="D481" s="362" t="s">
        <v>671</v>
      </c>
      <c r="E481" s="362" t="s">
        <v>672</v>
      </c>
      <c r="F481" s="363" t="s">
        <v>1358</v>
      </c>
    </row>
    <row r="482" spans="1:6" s="359" customFormat="1" ht="51">
      <c r="A482" s="360">
        <v>3</v>
      </c>
      <c r="B482" s="361">
        <v>3141002</v>
      </c>
      <c r="C482" s="362" t="s">
        <v>168</v>
      </c>
      <c r="D482" s="362" t="s">
        <v>671</v>
      </c>
      <c r="E482" s="362" t="s">
        <v>672</v>
      </c>
      <c r="F482" s="363" t="s">
        <v>1359</v>
      </c>
    </row>
    <row r="483" spans="1:6" s="359" customFormat="1" ht="25.5">
      <c r="A483" s="360">
        <v>3</v>
      </c>
      <c r="B483" s="361">
        <v>3141003</v>
      </c>
      <c r="C483" s="362" t="s">
        <v>168</v>
      </c>
      <c r="D483" s="362" t="s">
        <v>671</v>
      </c>
      <c r="E483" s="362" t="s">
        <v>672</v>
      </c>
      <c r="F483" s="363" t="s">
        <v>1360</v>
      </c>
    </row>
    <row r="484" spans="1:6" s="359" customFormat="1" ht="25.5">
      <c r="A484" s="360">
        <v>3</v>
      </c>
      <c r="B484" s="361">
        <v>3141004</v>
      </c>
      <c r="C484" s="362" t="s">
        <v>168</v>
      </c>
      <c r="D484" s="362" t="s">
        <v>671</v>
      </c>
      <c r="E484" s="362" t="s">
        <v>672</v>
      </c>
      <c r="F484" s="363" t="s">
        <v>1361</v>
      </c>
    </row>
    <row r="485" spans="1:6" s="359" customFormat="1" ht="38.25">
      <c r="A485" s="360">
        <v>3</v>
      </c>
      <c r="B485" s="361">
        <v>3143001</v>
      </c>
      <c r="C485" s="362" t="s">
        <v>168</v>
      </c>
      <c r="D485" s="362" t="s">
        <v>671</v>
      </c>
      <c r="E485" s="362" t="s">
        <v>1067</v>
      </c>
      <c r="F485" s="363" t="s">
        <v>1362</v>
      </c>
    </row>
    <row r="486" spans="1:6" s="359" customFormat="1" ht="76.5">
      <c r="A486" s="360">
        <v>3</v>
      </c>
      <c r="B486" s="361">
        <v>3151201</v>
      </c>
      <c r="C486" s="362" t="s">
        <v>168</v>
      </c>
      <c r="D486" s="362" t="s">
        <v>1069</v>
      </c>
      <c r="E486" s="362" t="s">
        <v>1070</v>
      </c>
      <c r="F486" s="363" t="s">
        <v>1363</v>
      </c>
    </row>
    <row r="487" spans="1:6" s="359" customFormat="1" ht="76.5">
      <c r="A487" s="360">
        <v>3</v>
      </c>
      <c r="B487" s="361">
        <v>3151202</v>
      </c>
      <c r="C487" s="362" t="s">
        <v>168</v>
      </c>
      <c r="D487" s="362" t="s">
        <v>1069</v>
      </c>
      <c r="E487" s="362" t="s">
        <v>1070</v>
      </c>
      <c r="F487" s="363" t="s">
        <v>1364</v>
      </c>
    </row>
    <row r="488" spans="1:6" s="359" customFormat="1" ht="76.5">
      <c r="A488" s="360">
        <v>3</v>
      </c>
      <c r="B488" s="361">
        <v>3151203</v>
      </c>
      <c r="C488" s="362" t="s">
        <v>168</v>
      </c>
      <c r="D488" s="362" t="s">
        <v>1069</v>
      </c>
      <c r="E488" s="362" t="s">
        <v>1070</v>
      </c>
      <c r="F488" s="363" t="s">
        <v>1365</v>
      </c>
    </row>
    <row r="489" spans="1:6" s="359" customFormat="1" ht="76.5">
      <c r="A489" s="360">
        <v>3</v>
      </c>
      <c r="B489" s="361">
        <v>3151301</v>
      </c>
      <c r="C489" s="362" t="s">
        <v>168</v>
      </c>
      <c r="D489" s="362" t="s">
        <v>1069</v>
      </c>
      <c r="E489" s="362" t="s">
        <v>1070</v>
      </c>
      <c r="F489" s="363" t="s">
        <v>1366</v>
      </c>
    </row>
    <row r="490" spans="1:6" s="359" customFormat="1" ht="76.5">
      <c r="A490" s="360">
        <v>3</v>
      </c>
      <c r="B490" s="361">
        <v>3151302</v>
      </c>
      <c r="C490" s="362" t="s">
        <v>168</v>
      </c>
      <c r="D490" s="362" t="s">
        <v>1069</v>
      </c>
      <c r="E490" s="362" t="s">
        <v>1070</v>
      </c>
      <c r="F490" s="363" t="s">
        <v>1367</v>
      </c>
    </row>
    <row r="491" spans="1:6" s="359" customFormat="1" ht="76.5">
      <c r="A491" s="360">
        <v>3</v>
      </c>
      <c r="B491" s="361">
        <v>3152101</v>
      </c>
      <c r="C491" s="362" t="s">
        <v>168</v>
      </c>
      <c r="D491" s="362" t="s">
        <v>1069</v>
      </c>
      <c r="E491" s="362" t="s">
        <v>1072</v>
      </c>
      <c r="F491" s="363" t="s">
        <v>1368</v>
      </c>
    </row>
    <row r="492" spans="1:6" s="359" customFormat="1" ht="76.5">
      <c r="A492" s="360">
        <v>3</v>
      </c>
      <c r="B492" s="361">
        <v>3152102</v>
      </c>
      <c r="C492" s="362" t="s">
        <v>168</v>
      </c>
      <c r="D492" s="362" t="s">
        <v>1069</v>
      </c>
      <c r="E492" s="362" t="s">
        <v>1072</v>
      </c>
      <c r="F492" s="363" t="s">
        <v>1369</v>
      </c>
    </row>
    <row r="493" spans="1:6" s="359" customFormat="1" ht="76.5">
      <c r="A493" s="360">
        <v>3</v>
      </c>
      <c r="B493" s="361">
        <v>3152201</v>
      </c>
      <c r="C493" s="362" t="s">
        <v>168</v>
      </c>
      <c r="D493" s="362" t="s">
        <v>1069</v>
      </c>
      <c r="E493" s="362" t="s">
        <v>1072</v>
      </c>
      <c r="F493" s="363" t="s">
        <v>1370</v>
      </c>
    </row>
    <row r="494" spans="1:6" s="359" customFormat="1" ht="76.5">
      <c r="A494" s="360">
        <v>3</v>
      </c>
      <c r="B494" s="361">
        <v>3152301</v>
      </c>
      <c r="C494" s="362" t="s">
        <v>168</v>
      </c>
      <c r="D494" s="362" t="s">
        <v>1069</v>
      </c>
      <c r="E494" s="362" t="s">
        <v>1072</v>
      </c>
      <c r="F494" s="363" t="s">
        <v>1371</v>
      </c>
    </row>
    <row r="495" spans="1:6" s="359" customFormat="1" ht="51">
      <c r="A495" s="360">
        <v>3</v>
      </c>
      <c r="B495" s="361">
        <v>3161001</v>
      </c>
      <c r="C495" s="362" t="s">
        <v>168</v>
      </c>
      <c r="D495" s="362" t="s">
        <v>1075</v>
      </c>
      <c r="E495" s="362" t="s">
        <v>1372</v>
      </c>
      <c r="F495" s="363" t="s">
        <v>1373</v>
      </c>
    </row>
    <row r="496" spans="1:6" s="359" customFormat="1" ht="51">
      <c r="A496" s="360">
        <v>3</v>
      </c>
      <c r="B496" s="361">
        <v>3161002</v>
      </c>
      <c r="C496" s="362" t="s">
        <v>168</v>
      </c>
      <c r="D496" s="362" t="s">
        <v>1075</v>
      </c>
      <c r="E496" s="362" t="s">
        <v>1372</v>
      </c>
      <c r="F496" s="363" t="s">
        <v>1374</v>
      </c>
    </row>
    <row r="497" spans="1:6" s="359" customFormat="1" ht="51">
      <c r="A497" s="360">
        <v>3</v>
      </c>
      <c r="B497" s="361">
        <v>3161003</v>
      </c>
      <c r="C497" s="362" t="s">
        <v>168</v>
      </c>
      <c r="D497" s="362" t="s">
        <v>1075</v>
      </c>
      <c r="E497" s="362" t="s">
        <v>1372</v>
      </c>
      <c r="F497" s="363" t="s">
        <v>1375</v>
      </c>
    </row>
    <row r="498" spans="1:6" s="359" customFormat="1" ht="89.25">
      <c r="A498" s="360">
        <v>3</v>
      </c>
      <c r="B498" s="361">
        <v>3163001</v>
      </c>
      <c r="C498" s="362" t="s">
        <v>168</v>
      </c>
      <c r="D498" s="362" t="s">
        <v>1075</v>
      </c>
      <c r="E498" s="362" t="s">
        <v>1376</v>
      </c>
      <c r="F498" s="363" t="s">
        <v>1377</v>
      </c>
    </row>
    <row r="499" spans="1:6" s="359" customFormat="1" ht="51">
      <c r="A499" s="360">
        <v>3</v>
      </c>
      <c r="B499" s="361">
        <v>3163002</v>
      </c>
      <c r="C499" s="362" t="s">
        <v>168</v>
      </c>
      <c r="D499" s="362" t="s">
        <v>1075</v>
      </c>
      <c r="E499" s="362" t="s">
        <v>1376</v>
      </c>
      <c r="F499" s="363" t="s">
        <v>1378</v>
      </c>
    </row>
    <row r="500" spans="1:6" s="359" customFormat="1" ht="51">
      <c r="A500" s="360">
        <v>3</v>
      </c>
      <c r="B500" s="361">
        <v>3164001</v>
      </c>
      <c r="C500" s="362" t="s">
        <v>168</v>
      </c>
      <c r="D500" s="362" t="s">
        <v>1075</v>
      </c>
      <c r="E500" s="362" t="s">
        <v>1379</v>
      </c>
      <c r="F500" s="363" t="s">
        <v>1380</v>
      </c>
    </row>
    <row r="501" spans="1:6" s="359" customFormat="1" ht="63.75">
      <c r="A501" s="360">
        <v>3</v>
      </c>
      <c r="B501" s="361">
        <v>3169001</v>
      </c>
      <c r="C501" s="362" t="s">
        <v>168</v>
      </c>
      <c r="D501" s="362" t="s">
        <v>1075</v>
      </c>
      <c r="E501" s="362" t="s">
        <v>1076</v>
      </c>
      <c r="F501" s="363" t="s">
        <v>1381</v>
      </c>
    </row>
    <row r="502" spans="1:6" s="359" customFormat="1" ht="51">
      <c r="A502" s="360">
        <v>3</v>
      </c>
      <c r="B502" s="361">
        <v>3169002</v>
      </c>
      <c r="C502" s="362" t="s">
        <v>168</v>
      </c>
      <c r="D502" s="362" t="s">
        <v>1075</v>
      </c>
      <c r="E502" s="362" t="s">
        <v>1076</v>
      </c>
      <c r="F502" s="363" t="s">
        <v>1382</v>
      </c>
    </row>
    <row r="503" spans="1:6" s="359" customFormat="1" ht="51">
      <c r="A503" s="360">
        <v>3</v>
      </c>
      <c r="B503" s="361">
        <v>3169003</v>
      </c>
      <c r="C503" s="362" t="s">
        <v>168</v>
      </c>
      <c r="D503" s="362" t="s">
        <v>1075</v>
      </c>
      <c r="E503" s="362" t="s">
        <v>1076</v>
      </c>
      <c r="F503" s="363" t="s">
        <v>1383</v>
      </c>
    </row>
    <row r="504" spans="1:6" s="359" customFormat="1" ht="51">
      <c r="A504" s="360">
        <v>3</v>
      </c>
      <c r="B504" s="361">
        <v>3170201</v>
      </c>
      <c r="C504" s="362" t="s">
        <v>168</v>
      </c>
      <c r="D504" s="362" t="s">
        <v>1078</v>
      </c>
      <c r="E504" s="362" t="s">
        <v>1078</v>
      </c>
      <c r="F504" s="363" t="s">
        <v>1384</v>
      </c>
    </row>
    <row r="505" spans="1:6" s="359" customFormat="1" ht="63.75">
      <c r="A505" s="360">
        <v>3</v>
      </c>
      <c r="B505" s="361">
        <v>3181201</v>
      </c>
      <c r="C505" s="362" t="s">
        <v>168</v>
      </c>
      <c r="D505" s="362" t="s">
        <v>1082</v>
      </c>
      <c r="E505" s="362" t="s">
        <v>1083</v>
      </c>
      <c r="F505" s="363" t="s">
        <v>1385</v>
      </c>
    </row>
    <row r="506" spans="1:6" s="359" customFormat="1" ht="38.25">
      <c r="A506" s="360">
        <v>3</v>
      </c>
      <c r="B506" s="361">
        <v>3181202</v>
      </c>
      <c r="C506" s="362" t="s">
        <v>168</v>
      </c>
      <c r="D506" s="362" t="s">
        <v>1082</v>
      </c>
      <c r="E506" s="362" t="s">
        <v>1083</v>
      </c>
      <c r="F506" s="363" t="s">
        <v>1386</v>
      </c>
    </row>
    <row r="507" spans="1:6" s="359" customFormat="1" ht="38.25">
      <c r="A507" s="360">
        <v>3</v>
      </c>
      <c r="B507" s="361">
        <v>3181203</v>
      </c>
      <c r="C507" s="362" t="s">
        <v>168</v>
      </c>
      <c r="D507" s="362" t="s">
        <v>1082</v>
      </c>
      <c r="E507" s="362" t="s">
        <v>1083</v>
      </c>
      <c r="F507" s="363" t="s">
        <v>1387</v>
      </c>
    </row>
    <row r="508" spans="1:6" s="359" customFormat="1" ht="51">
      <c r="A508" s="360">
        <v>3</v>
      </c>
      <c r="B508" s="361">
        <v>3192201</v>
      </c>
      <c r="C508" s="362" t="s">
        <v>168</v>
      </c>
      <c r="D508" s="362" t="s">
        <v>1388</v>
      </c>
      <c r="E508" s="362" t="s">
        <v>1389</v>
      </c>
      <c r="F508" s="363" t="s">
        <v>1390</v>
      </c>
    </row>
    <row r="509" spans="1:6" s="359" customFormat="1" ht="38.25">
      <c r="A509" s="360">
        <v>3</v>
      </c>
      <c r="B509" s="361">
        <v>3201101</v>
      </c>
      <c r="C509" s="362" t="s">
        <v>168</v>
      </c>
      <c r="D509" s="362" t="s">
        <v>1088</v>
      </c>
      <c r="E509" s="362" t="s">
        <v>1089</v>
      </c>
      <c r="F509" s="363" t="s">
        <v>1391</v>
      </c>
    </row>
    <row r="510" spans="1:6" s="359" customFormat="1" ht="38.25">
      <c r="A510" s="360">
        <v>3</v>
      </c>
      <c r="B510" s="361">
        <v>3201102</v>
      </c>
      <c r="C510" s="362" t="s">
        <v>168</v>
      </c>
      <c r="D510" s="362" t="s">
        <v>1088</v>
      </c>
      <c r="E510" s="362" t="s">
        <v>1089</v>
      </c>
      <c r="F510" s="363" t="s">
        <v>1392</v>
      </c>
    </row>
    <row r="511" spans="1:6" s="359" customFormat="1" ht="51">
      <c r="A511" s="360">
        <v>3</v>
      </c>
      <c r="B511" s="361">
        <v>3201401</v>
      </c>
      <c r="C511" s="362" t="s">
        <v>168</v>
      </c>
      <c r="D511" s="362" t="s">
        <v>1088</v>
      </c>
      <c r="E511" s="362" t="s">
        <v>1089</v>
      </c>
      <c r="F511" s="363" t="s">
        <v>1393</v>
      </c>
    </row>
    <row r="512" spans="1:6" s="359" customFormat="1" ht="51">
      <c r="A512" s="360">
        <v>3</v>
      </c>
      <c r="B512" s="361">
        <v>3202201</v>
      </c>
      <c r="C512" s="362" t="s">
        <v>168</v>
      </c>
      <c r="D512" s="362" t="s">
        <v>1088</v>
      </c>
      <c r="E512" s="362" t="s">
        <v>1091</v>
      </c>
      <c r="F512" s="363" t="s">
        <v>1394</v>
      </c>
    </row>
    <row r="513" spans="1:6" s="359" customFormat="1" ht="51">
      <c r="A513" s="360">
        <v>3</v>
      </c>
      <c r="B513" s="361">
        <v>3202301</v>
      </c>
      <c r="C513" s="362" t="s">
        <v>168</v>
      </c>
      <c r="D513" s="362" t="s">
        <v>1088</v>
      </c>
      <c r="E513" s="362" t="s">
        <v>1091</v>
      </c>
      <c r="F513" s="363" t="s">
        <v>1395</v>
      </c>
    </row>
    <row r="514" spans="1:6" s="359" customFormat="1" ht="89.25">
      <c r="A514" s="360">
        <v>3</v>
      </c>
      <c r="B514" s="361">
        <v>3202302</v>
      </c>
      <c r="C514" s="362" t="s">
        <v>168</v>
      </c>
      <c r="D514" s="362" t="s">
        <v>1088</v>
      </c>
      <c r="E514" s="362" t="s">
        <v>1091</v>
      </c>
      <c r="F514" s="363" t="s">
        <v>1396</v>
      </c>
    </row>
    <row r="515" spans="1:6" s="359" customFormat="1" ht="114.75">
      <c r="A515" s="360">
        <v>3</v>
      </c>
      <c r="B515" s="361">
        <v>3202303</v>
      </c>
      <c r="C515" s="362" t="s">
        <v>168</v>
      </c>
      <c r="D515" s="362" t="s">
        <v>1088</v>
      </c>
      <c r="E515" s="362" t="s">
        <v>1091</v>
      </c>
      <c r="F515" s="363" t="s">
        <v>1397</v>
      </c>
    </row>
    <row r="516" spans="1:6" s="359" customFormat="1" ht="76.5">
      <c r="A516" s="360">
        <v>3</v>
      </c>
      <c r="B516" s="361">
        <v>3202304</v>
      </c>
      <c r="C516" s="362" t="s">
        <v>168</v>
      </c>
      <c r="D516" s="362" t="s">
        <v>1088</v>
      </c>
      <c r="E516" s="362" t="s">
        <v>1091</v>
      </c>
      <c r="F516" s="363" t="s">
        <v>1398</v>
      </c>
    </row>
    <row r="517" spans="1:6" s="359" customFormat="1" ht="63.75">
      <c r="A517" s="360">
        <v>3</v>
      </c>
      <c r="B517" s="361">
        <v>3202901</v>
      </c>
      <c r="C517" s="362" t="s">
        <v>168</v>
      </c>
      <c r="D517" s="362" t="s">
        <v>1088</v>
      </c>
      <c r="E517" s="362" t="s">
        <v>1091</v>
      </c>
      <c r="F517" s="363" t="s">
        <v>1399</v>
      </c>
    </row>
    <row r="518" spans="1:6" s="359" customFormat="1" ht="51">
      <c r="A518" s="360">
        <v>3</v>
      </c>
      <c r="B518" s="361">
        <v>3202902</v>
      </c>
      <c r="C518" s="362" t="s">
        <v>168</v>
      </c>
      <c r="D518" s="362" t="s">
        <v>1088</v>
      </c>
      <c r="E518" s="362" t="s">
        <v>1091</v>
      </c>
      <c r="F518" s="363" t="s">
        <v>1400</v>
      </c>
    </row>
    <row r="519" spans="1:6" s="359" customFormat="1" ht="38.25">
      <c r="A519" s="360">
        <v>3</v>
      </c>
      <c r="B519" s="361">
        <v>3202903</v>
      </c>
      <c r="C519" s="362" t="s">
        <v>168</v>
      </c>
      <c r="D519" s="362" t="s">
        <v>1088</v>
      </c>
      <c r="E519" s="362" t="s">
        <v>1091</v>
      </c>
      <c r="F519" s="363" t="s">
        <v>1401</v>
      </c>
    </row>
    <row r="520" spans="1:6" s="359" customFormat="1" ht="25.5">
      <c r="A520" s="360">
        <v>3</v>
      </c>
      <c r="B520" s="361">
        <v>3202904</v>
      </c>
      <c r="C520" s="362" t="s">
        <v>168</v>
      </c>
      <c r="D520" s="362" t="s">
        <v>1088</v>
      </c>
      <c r="E520" s="362" t="s">
        <v>1091</v>
      </c>
      <c r="F520" s="363" t="s">
        <v>1402</v>
      </c>
    </row>
    <row r="521" spans="1:6" s="359" customFormat="1" ht="25.5">
      <c r="A521" s="360">
        <v>3</v>
      </c>
      <c r="B521" s="361">
        <v>3202905</v>
      </c>
      <c r="C521" s="362" t="s">
        <v>168</v>
      </c>
      <c r="D521" s="362" t="s">
        <v>1088</v>
      </c>
      <c r="E521" s="362" t="s">
        <v>1091</v>
      </c>
      <c r="F521" s="363" t="s">
        <v>1403</v>
      </c>
    </row>
    <row r="522" spans="1:6" s="359" customFormat="1" ht="25.5">
      <c r="A522" s="360">
        <v>3</v>
      </c>
      <c r="B522" s="361">
        <v>3202906</v>
      </c>
      <c r="C522" s="362" t="s">
        <v>168</v>
      </c>
      <c r="D522" s="362" t="s">
        <v>1088</v>
      </c>
      <c r="E522" s="362" t="s">
        <v>1091</v>
      </c>
      <c r="F522" s="363" t="s">
        <v>1404</v>
      </c>
    </row>
    <row r="523" spans="1:6" s="359" customFormat="1" ht="25.5">
      <c r="A523" s="360">
        <v>3</v>
      </c>
      <c r="B523" s="361">
        <v>3202907</v>
      </c>
      <c r="C523" s="362" t="s">
        <v>168</v>
      </c>
      <c r="D523" s="362" t="s">
        <v>1088</v>
      </c>
      <c r="E523" s="362" t="s">
        <v>1091</v>
      </c>
      <c r="F523" s="363" t="s">
        <v>1405</v>
      </c>
    </row>
    <row r="524" spans="1:6" s="359" customFormat="1" ht="25.5">
      <c r="A524" s="360">
        <v>3</v>
      </c>
      <c r="B524" s="361">
        <v>3202908</v>
      </c>
      <c r="C524" s="362" t="s">
        <v>168</v>
      </c>
      <c r="D524" s="362" t="s">
        <v>1088</v>
      </c>
      <c r="E524" s="362" t="s">
        <v>1091</v>
      </c>
      <c r="F524" s="363" t="s">
        <v>1406</v>
      </c>
    </row>
    <row r="525" spans="1:6" s="359" customFormat="1" ht="51">
      <c r="A525" s="360">
        <v>3</v>
      </c>
      <c r="B525" s="361">
        <v>3203001</v>
      </c>
      <c r="C525" s="362" t="s">
        <v>168</v>
      </c>
      <c r="D525" s="362" t="s">
        <v>1088</v>
      </c>
      <c r="E525" s="362" t="s">
        <v>1407</v>
      </c>
      <c r="F525" s="363" t="s">
        <v>1408</v>
      </c>
    </row>
    <row r="526" spans="1:6" s="359" customFormat="1" ht="63.75">
      <c r="A526" s="360">
        <v>3</v>
      </c>
      <c r="B526" s="361">
        <v>3203002</v>
      </c>
      <c r="C526" s="362" t="s">
        <v>168</v>
      </c>
      <c r="D526" s="362" t="s">
        <v>1088</v>
      </c>
      <c r="E526" s="362" t="s">
        <v>1407</v>
      </c>
      <c r="F526" s="363" t="s">
        <v>1409</v>
      </c>
    </row>
    <row r="527" spans="1:6" s="359" customFormat="1" ht="25.5">
      <c r="A527" s="360">
        <v>3</v>
      </c>
      <c r="B527" s="361">
        <v>3203003</v>
      </c>
      <c r="C527" s="362" t="s">
        <v>168</v>
      </c>
      <c r="D527" s="362" t="s">
        <v>1088</v>
      </c>
      <c r="E527" s="362" t="s">
        <v>1407</v>
      </c>
      <c r="F527" s="363" t="s">
        <v>1410</v>
      </c>
    </row>
    <row r="528" spans="1:6" s="359" customFormat="1" ht="76.5">
      <c r="A528" s="360">
        <v>3</v>
      </c>
      <c r="B528" s="361">
        <v>3210001</v>
      </c>
      <c r="C528" s="362" t="s">
        <v>168</v>
      </c>
      <c r="D528" s="362" t="s">
        <v>1411</v>
      </c>
      <c r="E528" s="362" t="s">
        <v>1411</v>
      </c>
      <c r="F528" s="363" t="s">
        <v>1412</v>
      </c>
    </row>
    <row r="529" spans="1:6" s="359" customFormat="1" ht="114.75">
      <c r="A529" s="360">
        <v>3</v>
      </c>
      <c r="B529" s="361">
        <v>3210002</v>
      </c>
      <c r="C529" s="362" t="s">
        <v>168</v>
      </c>
      <c r="D529" s="362" t="s">
        <v>1411</v>
      </c>
      <c r="E529" s="362" t="s">
        <v>1411</v>
      </c>
      <c r="F529" s="363" t="s">
        <v>1413</v>
      </c>
    </row>
    <row r="530" spans="1:6" s="359" customFormat="1" ht="38.25">
      <c r="A530" s="360">
        <v>3</v>
      </c>
      <c r="B530" s="361">
        <v>3210003</v>
      </c>
      <c r="C530" s="362" t="s">
        <v>168</v>
      </c>
      <c r="D530" s="362" t="s">
        <v>1411</v>
      </c>
      <c r="E530" s="362" t="s">
        <v>1411</v>
      </c>
      <c r="F530" s="363" t="s">
        <v>1414</v>
      </c>
    </row>
    <row r="531" spans="1:6" s="359" customFormat="1" ht="38.25">
      <c r="A531" s="360">
        <v>3</v>
      </c>
      <c r="B531" s="361">
        <v>3210004</v>
      </c>
      <c r="C531" s="362" t="s">
        <v>168</v>
      </c>
      <c r="D531" s="362" t="s">
        <v>1411</v>
      </c>
      <c r="E531" s="362" t="s">
        <v>1411</v>
      </c>
      <c r="F531" s="363" t="s">
        <v>1415</v>
      </c>
    </row>
    <row r="532" spans="1:6" s="359" customFormat="1" ht="63.75">
      <c r="A532" s="360">
        <v>3</v>
      </c>
      <c r="B532" s="361">
        <v>3210005</v>
      </c>
      <c r="C532" s="362" t="s">
        <v>168</v>
      </c>
      <c r="D532" s="362" t="s">
        <v>1411</v>
      </c>
      <c r="E532" s="362" t="s">
        <v>1411</v>
      </c>
      <c r="F532" s="363" t="s">
        <v>1416</v>
      </c>
    </row>
    <row r="533" spans="1:6" s="359" customFormat="1" ht="63.75">
      <c r="A533" s="360">
        <v>3</v>
      </c>
      <c r="B533" s="361">
        <v>3221901</v>
      </c>
      <c r="C533" s="362" t="s">
        <v>168</v>
      </c>
      <c r="D533" s="362" t="s">
        <v>1096</v>
      </c>
      <c r="E533" s="362" t="s">
        <v>1097</v>
      </c>
      <c r="F533" s="363" t="s">
        <v>1417</v>
      </c>
    </row>
    <row r="534" spans="1:6" s="359" customFormat="1" ht="51">
      <c r="A534" s="360">
        <v>3</v>
      </c>
      <c r="B534" s="361">
        <v>3221902</v>
      </c>
      <c r="C534" s="362" t="s">
        <v>168</v>
      </c>
      <c r="D534" s="362" t="s">
        <v>1096</v>
      </c>
      <c r="E534" s="362" t="s">
        <v>1097</v>
      </c>
      <c r="F534" s="363" t="s">
        <v>1418</v>
      </c>
    </row>
    <row r="535" spans="1:6" s="359" customFormat="1" ht="51">
      <c r="A535" s="360">
        <v>3</v>
      </c>
      <c r="B535" s="361">
        <v>3221903</v>
      </c>
      <c r="C535" s="362" t="s">
        <v>168</v>
      </c>
      <c r="D535" s="362" t="s">
        <v>1096</v>
      </c>
      <c r="E535" s="362" t="s">
        <v>1097</v>
      </c>
      <c r="F535" s="363" t="s">
        <v>1419</v>
      </c>
    </row>
    <row r="536" spans="1:6" s="359" customFormat="1" ht="38.25">
      <c r="A536" s="360">
        <v>3</v>
      </c>
      <c r="B536" s="361">
        <v>3221904</v>
      </c>
      <c r="C536" s="362" t="s">
        <v>168</v>
      </c>
      <c r="D536" s="362" t="s">
        <v>1096</v>
      </c>
      <c r="E536" s="362" t="s">
        <v>1097</v>
      </c>
      <c r="F536" s="363" t="s">
        <v>1420</v>
      </c>
    </row>
    <row r="537" spans="1:6" s="359" customFormat="1" ht="153">
      <c r="A537" s="360">
        <v>3</v>
      </c>
      <c r="B537" s="361">
        <v>3222901</v>
      </c>
      <c r="C537" s="362" t="s">
        <v>168</v>
      </c>
      <c r="D537" s="362" t="s">
        <v>1096</v>
      </c>
      <c r="E537" s="362" t="s">
        <v>1421</v>
      </c>
      <c r="F537" s="363" t="s">
        <v>1422</v>
      </c>
    </row>
    <row r="538" spans="1:6" s="359" customFormat="1" ht="51">
      <c r="A538" s="360">
        <v>3</v>
      </c>
      <c r="B538" s="361">
        <v>3222902</v>
      </c>
      <c r="C538" s="362" t="s">
        <v>168</v>
      </c>
      <c r="D538" s="362" t="s">
        <v>1096</v>
      </c>
      <c r="E538" s="362" t="s">
        <v>1421</v>
      </c>
      <c r="F538" s="363" t="s">
        <v>1423</v>
      </c>
    </row>
    <row r="539" spans="1:6" s="359" customFormat="1" ht="51">
      <c r="A539" s="360">
        <v>3</v>
      </c>
      <c r="B539" s="361">
        <v>3222903</v>
      </c>
      <c r="C539" s="362" t="s">
        <v>168</v>
      </c>
      <c r="D539" s="362" t="s">
        <v>1096</v>
      </c>
      <c r="E539" s="362" t="s">
        <v>1421</v>
      </c>
      <c r="F539" s="363" t="s">
        <v>1424</v>
      </c>
    </row>
    <row r="540" spans="1:6" s="359" customFormat="1" ht="25.5">
      <c r="A540" s="360">
        <v>3</v>
      </c>
      <c r="B540" s="361">
        <v>3231001</v>
      </c>
      <c r="C540" s="362" t="s">
        <v>168</v>
      </c>
      <c r="D540" s="362" t="s">
        <v>1425</v>
      </c>
      <c r="E540" s="362" t="s">
        <v>1426</v>
      </c>
      <c r="F540" s="363" t="s">
        <v>1427</v>
      </c>
    </row>
    <row r="541" spans="1:6" s="359" customFormat="1" ht="25.5">
      <c r="A541" s="360">
        <v>3</v>
      </c>
      <c r="B541" s="361">
        <v>3239401</v>
      </c>
      <c r="C541" s="362" t="s">
        <v>168</v>
      </c>
      <c r="D541" s="362" t="s">
        <v>1425</v>
      </c>
      <c r="E541" s="362" t="s">
        <v>1428</v>
      </c>
      <c r="F541" s="363" t="s">
        <v>1429</v>
      </c>
    </row>
    <row r="542" spans="1:6" s="359" customFormat="1" ht="25.5">
      <c r="A542" s="360">
        <v>3</v>
      </c>
      <c r="B542" s="361">
        <v>3239601</v>
      </c>
      <c r="C542" s="362" t="s">
        <v>168</v>
      </c>
      <c r="D542" s="362" t="s">
        <v>1425</v>
      </c>
      <c r="E542" s="362" t="s">
        <v>1428</v>
      </c>
      <c r="F542" s="363" t="s">
        <v>1430</v>
      </c>
    </row>
    <row r="543" spans="1:6" s="359" customFormat="1" ht="38.25">
      <c r="A543" s="360">
        <v>3</v>
      </c>
      <c r="B543" s="361">
        <v>3239901</v>
      </c>
      <c r="C543" s="362" t="s">
        <v>168</v>
      </c>
      <c r="D543" s="362" t="s">
        <v>1425</v>
      </c>
      <c r="E543" s="362" t="s">
        <v>1428</v>
      </c>
      <c r="F543" s="363" t="s">
        <v>1431</v>
      </c>
    </row>
    <row r="544" spans="1:6" s="359" customFormat="1" ht="51">
      <c r="A544" s="360">
        <v>3</v>
      </c>
      <c r="B544" s="361">
        <v>3242101</v>
      </c>
      <c r="C544" s="362" t="s">
        <v>168</v>
      </c>
      <c r="D544" s="362" t="s">
        <v>1432</v>
      </c>
      <c r="E544" s="362" t="s">
        <v>1433</v>
      </c>
      <c r="F544" s="363" t="s">
        <v>1434</v>
      </c>
    </row>
    <row r="545" spans="1:6" s="359" customFormat="1" ht="25.5">
      <c r="A545" s="360">
        <v>3</v>
      </c>
      <c r="B545" s="361">
        <v>3242102</v>
      </c>
      <c r="C545" s="362" t="s">
        <v>168</v>
      </c>
      <c r="D545" s="362" t="s">
        <v>1432</v>
      </c>
      <c r="E545" s="362" t="s">
        <v>1433</v>
      </c>
      <c r="F545" s="363" t="s">
        <v>1435</v>
      </c>
    </row>
    <row r="546" spans="1:6" s="359" customFormat="1" ht="38.25">
      <c r="A546" s="360">
        <v>3</v>
      </c>
      <c r="B546" s="361">
        <v>3242103</v>
      </c>
      <c r="C546" s="362" t="s">
        <v>168</v>
      </c>
      <c r="D546" s="362" t="s">
        <v>1432</v>
      </c>
      <c r="E546" s="362" t="s">
        <v>1433</v>
      </c>
      <c r="F546" s="363" t="s">
        <v>1436</v>
      </c>
    </row>
    <row r="547" spans="1:6" s="359" customFormat="1" ht="25.5">
      <c r="A547" s="360">
        <v>3</v>
      </c>
      <c r="B547" s="361">
        <v>3242104</v>
      </c>
      <c r="C547" s="362" t="s">
        <v>168</v>
      </c>
      <c r="D547" s="362" t="s">
        <v>1432</v>
      </c>
      <c r="E547" s="362" t="s">
        <v>1433</v>
      </c>
      <c r="F547" s="363" t="s">
        <v>1437</v>
      </c>
    </row>
    <row r="548" spans="1:6" s="359" customFormat="1" ht="63.75">
      <c r="A548" s="360">
        <v>3</v>
      </c>
      <c r="B548" s="361">
        <v>3251101</v>
      </c>
      <c r="C548" s="362" t="s">
        <v>168</v>
      </c>
      <c r="D548" s="362" t="s">
        <v>1099</v>
      </c>
      <c r="E548" s="362" t="s">
        <v>1438</v>
      </c>
      <c r="F548" s="363" t="s">
        <v>1439</v>
      </c>
    </row>
    <row r="549" spans="1:6" s="359" customFormat="1" ht="76.5">
      <c r="A549" s="360">
        <v>3</v>
      </c>
      <c r="B549" s="361">
        <v>3252001</v>
      </c>
      <c r="C549" s="362" t="s">
        <v>168</v>
      </c>
      <c r="D549" s="362" t="s">
        <v>1099</v>
      </c>
      <c r="E549" s="362" t="s">
        <v>1440</v>
      </c>
      <c r="F549" s="363" t="s">
        <v>1441</v>
      </c>
    </row>
    <row r="550" spans="1:6" s="359" customFormat="1" ht="25.5">
      <c r="A550" s="360">
        <v>3</v>
      </c>
      <c r="B550" s="361">
        <v>3252002</v>
      </c>
      <c r="C550" s="362" t="s">
        <v>168</v>
      </c>
      <c r="D550" s="362" t="s">
        <v>1099</v>
      </c>
      <c r="E550" s="362" t="s">
        <v>1440</v>
      </c>
      <c r="F550" s="363" t="s">
        <v>1442</v>
      </c>
    </row>
    <row r="551" spans="1:6" s="359" customFormat="1" ht="25.5">
      <c r="A551" s="360">
        <v>3</v>
      </c>
      <c r="B551" s="361">
        <v>3259101</v>
      </c>
      <c r="C551" s="362" t="s">
        <v>168</v>
      </c>
      <c r="D551" s="362" t="s">
        <v>1099</v>
      </c>
      <c r="E551" s="362" t="s">
        <v>1100</v>
      </c>
      <c r="F551" s="363" t="s">
        <v>1443</v>
      </c>
    </row>
    <row r="552" spans="1:6" s="359" customFormat="1" ht="63.75">
      <c r="A552" s="360">
        <v>3</v>
      </c>
      <c r="B552" s="361">
        <v>3259201</v>
      </c>
      <c r="C552" s="362" t="s">
        <v>168</v>
      </c>
      <c r="D552" s="362" t="s">
        <v>1099</v>
      </c>
      <c r="E552" s="362" t="s">
        <v>1100</v>
      </c>
      <c r="F552" s="363" t="s">
        <v>1444</v>
      </c>
    </row>
    <row r="553" spans="1:6" s="359" customFormat="1" ht="25.5">
      <c r="A553" s="360">
        <v>3</v>
      </c>
      <c r="B553" s="361">
        <v>3259202</v>
      </c>
      <c r="C553" s="362" t="s">
        <v>168</v>
      </c>
      <c r="D553" s="362" t="s">
        <v>1099</v>
      </c>
      <c r="E553" s="362" t="s">
        <v>1100</v>
      </c>
      <c r="F553" s="363" t="s">
        <v>1445</v>
      </c>
    </row>
    <row r="554" spans="1:6" s="359" customFormat="1" ht="38.25">
      <c r="A554" s="360">
        <v>3</v>
      </c>
      <c r="B554" s="361">
        <v>3259301</v>
      </c>
      <c r="C554" s="362" t="s">
        <v>168</v>
      </c>
      <c r="D554" s="362" t="s">
        <v>1099</v>
      </c>
      <c r="E554" s="362" t="s">
        <v>1100</v>
      </c>
      <c r="F554" s="363" t="s">
        <v>1446</v>
      </c>
    </row>
    <row r="555" spans="1:6" s="359" customFormat="1" ht="51">
      <c r="A555" s="360">
        <v>3</v>
      </c>
      <c r="B555" s="361">
        <v>3259302</v>
      </c>
      <c r="C555" s="362" t="s">
        <v>168</v>
      </c>
      <c r="D555" s="362" t="s">
        <v>1099</v>
      </c>
      <c r="E555" s="362" t="s">
        <v>1100</v>
      </c>
      <c r="F555" s="363" t="s">
        <v>1447</v>
      </c>
    </row>
    <row r="556" spans="1:6" s="359" customFormat="1" ht="114.75">
      <c r="A556" s="360">
        <v>3</v>
      </c>
      <c r="B556" s="361">
        <v>3261001</v>
      </c>
      <c r="C556" s="362" t="s">
        <v>168</v>
      </c>
      <c r="D556" s="362" t="s">
        <v>1102</v>
      </c>
      <c r="E556" s="362" t="s">
        <v>1448</v>
      </c>
      <c r="F556" s="363" t="s">
        <v>1449</v>
      </c>
    </row>
    <row r="557" spans="1:6" s="359" customFormat="1" ht="89.25">
      <c r="A557" s="360">
        <v>3</v>
      </c>
      <c r="B557" s="361">
        <v>3261002</v>
      </c>
      <c r="C557" s="362" t="s">
        <v>168</v>
      </c>
      <c r="D557" s="362" t="s">
        <v>1102</v>
      </c>
      <c r="E557" s="362" t="s">
        <v>1448</v>
      </c>
      <c r="F557" s="363" t="s">
        <v>1450</v>
      </c>
    </row>
    <row r="558" spans="1:6" s="359" customFormat="1" ht="51">
      <c r="A558" s="360">
        <v>3</v>
      </c>
      <c r="B558" s="361">
        <v>3261003</v>
      </c>
      <c r="C558" s="362" t="s">
        <v>168</v>
      </c>
      <c r="D558" s="362" t="s">
        <v>1102</v>
      </c>
      <c r="E558" s="362" t="s">
        <v>1448</v>
      </c>
      <c r="F558" s="363" t="s">
        <v>1451</v>
      </c>
    </row>
    <row r="559" spans="1:6" s="359" customFormat="1" ht="25.5">
      <c r="A559" s="360">
        <v>3</v>
      </c>
      <c r="B559" s="361">
        <v>3261004</v>
      </c>
      <c r="C559" s="362" t="s">
        <v>168</v>
      </c>
      <c r="D559" s="362" t="s">
        <v>1102</v>
      </c>
      <c r="E559" s="362" t="s">
        <v>1448</v>
      </c>
      <c r="F559" s="363" t="s">
        <v>1452</v>
      </c>
    </row>
    <row r="560" spans="1:6" s="359" customFormat="1" ht="51">
      <c r="A560" s="360">
        <v>3</v>
      </c>
      <c r="B560" s="361">
        <v>3262001</v>
      </c>
      <c r="C560" s="362" t="s">
        <v>168</v>
      </c>
      <c r="D560" s="362" t="s">
        <v>1102</v>
      </c>
      <c r="E560" s="362" t="s">
        <v>1453</v>
      </c>
      <c r="F560" s="363" t="s">
        <v>1454</v>
      </c>
    </row>
    <row r="561" spans="1:6" s="359" customFormat="1" ht="51">
      <c r="A561" s="360">
        <v>3</v>
      </c>
      <c r="B561" s="361">
        <v>3263001</v>
      </c>
      <c r="C561" s="362" t="s">
        <v>168</v>
      </c>
      <c r="D561" s="362" t="s">
        <v>1102</v>
      </c>
      <c r="E561" s="362" t="s">
        <v>1455</v>
      </c>
      <c r="F561" s="363" t="s">
        <v>1456</v>
      </c>
    </row>
    <row r="562" spans="1:6" s="359" customFormat="1" ht="51">
      <c r="A562" s="360">
        <v>3</v>
      </c>
      <c r="B562" s="361">
        <v>3263002</v>
      </c>
      <c r="C562" s="362" t="s">
        <v>168</v>
      </c>
      <c r="D562" s="362" t="s">
        <v>1102</v>
      </c>
      <c r="E562" s="362" t="s">
        <v>1455</v>
      </c>
      <c r="F562" s="363" t="s">
        <v>1457</v>
      </c>
    </row>
    <row r="563" spans="1:6" s="359" customFormat="1" ht="38.25">
      <c r="A563" s="360">
        <v>3</v>
      </c>
      <c r="B563" s="361">
        <v>3263003</v>
      </c>
      <c r="C563" s="362" t="s">
        <v>168</v>
      </c>
      <c r="D563" s="362" t="s">
        <v>1102</v>
      </c>
      <c r="E563" s="362" t="s">
        <v>1455</v>
      </c>
      <c r="F563" s="363" t="s">
        <v>1458</v>
      </c>
    </row>
    <row r="564" spans="1:6" s="359" customFormat="1" ht="25.5">
      <c r="A564" s="360">
        <v>3</v>
      </c>
      <c r="B564" s="361">
        <v>3263004</v>
      </c>
      <c r="C564" s="362" t="s">
        <v>168</v>
      </c>
      <c r="D564" s="362" t="s">
        <v>1102</v>
      </c>
      <c r="E564" s="362" t="s">
        <v>1455</v>
      </c>
      <c r="F564" s="363" t="s">
        <v>1459</v>
      </c>
    </row>
    <row r="565" spans="1:6" s="359" customFormat="1" ht="25.5">
      <c r="A565" s="360">
        <v>3</v>
      </c>
      <c r="B565" s="361">
        <v>3263005</v>
      </c>
      <c r="C565" s="362" t="s">
        <v>168</v>
      </c>
      <c r="D565" s="362" t="s">
        <v>1102</v>
      </c>
      <c r="E565" s="362" t="s">
        <v>1455</v>
      </c>
      <c r="F565" s="363" t="s">
        <v>1460</v>
      </c>
    </row>
    <row r="566" spans="1:6" s="359" customFormat="1" ht="63.75">
      <c r="A566" s="360">
        <v>3</v>
      </c>
      <c r="B566" s="361">
        <v>3264001</v>
      </c>
      <c r="C566" s="362" t="s">
        <v>168</v>
      </c>
      <c r="D566" s="362" t="s">
        <v>1102</v>
      </c>
      <c r="E566" s="362" t="s">
        <v>1461</v>
      </c>
      <c r="F566" s="363" t="s">
        <v>1462</v>
      </c>
    </row>
    <row r="567" spans="1:6" s="359" customFormat="1" ht="76.5">
      <c r="A567" s="360">
        <v>3</v>
      </c>
      <c r="B567" s="361">
        <v>3264002</v>
      </c>
      <c r="C567" s="362" t="s">
        <v>168</v>
      </c>
      <c r="D567" s="362" t="s">
        <v>1102</v>
      </c>
      <c r="E567" s="362" t="s">
        <v>1461</v>
      </c>
      <c r="F567" s="363" t="s">
        <v>1463</v>
      </c>
    </row>
    <row r="568" spans="1:6" s="359" customFormat="1" ht="89.25">
      <c r="A568" s="360">
        <v>3</v>
      </c>
      <c r="B568" s="361">
        <v>3265101</v>
      </c>
      <c r="C568" s="362" t="s">
        <v>168</v>
      </c>
      <c r="D568" s="362" t="s">
        <v>1102</v>
      </c>
      <c r="E568" s="362" t="s">
        <v>1464</v>
      </c>
      <c r="F568" s="363" t="s">
        <v>1465</v>
      </c>
    </row>
    <row r="569" spans="1:6" s="359" customFormat="1" ht="38.25">
      <c r="A569" s="360">
        <v>3</v>
      </c>
      <c r="B569" s="361">
        <v>3265102</v>
      </c>
      <c r="C569" s="362" t="s">
        <v>168</v>
      </c>
      <c r="D569" s="362" t="s">
        <v>1102</v>
      </c>
      <c r="E569" s="362" t="s">
        <v>1464</v>
      </c>
      <c r="F569" s="363" t="s">
        <v>1466</v>
      </c>
    </row>
    <row r="570" spans="1:6" s="359" customFormat="1" ht="89.25">
      <c r="A570" s="360">
        <v>3</v>
      </c>
      <c r="B570" s="361">
        <v>3265103</v>
      </c>
      <c r="C570" s="362" t="s">
        <v>168</v>
      </c>
      <c r="D570" s="362" t="s">
        <v>1102</v>
      </c>
      <c r="E570" s="362" t="s">
        <v>1464</v>
      </c>
      <c r="F570" s="363" t="s">
        <v>1467</v>
      </c>
    </row>
    <row r="571" spans="1:6" s="359" customFormat="1" ht="114.75">
      <c r="A571" s="360">
        <v>3</v>
      </c>
      <c r="B571" s="361">
        <v>3265104</v>
      </c>
      <c r="C571" s="362" t="s">
        <v>168</v>
      </c>
      <c r="D571" s="362" t="s">
        <v>1102</v>
      </c>
      <c r="E571" s="362" t="s">
        <v>1464</v>
      </c>
      <c r="F571" s="363" t="s">
        <v>1468</v>
      </c>
    </row>
    <row r="572" spans="1:6" s="359" customFormat="1" ht="63.75">
      <c r="A572" s="360">
        <v>3</v>
      </c>
      <c r="B572" s="361">
        <v>3265105</v>
      </c>
      <c r="C572" s="362" t="s">
        <v>168</v>
      </c>
      <c r="D572" s="362" t="s">
        <v>1102</v>
      </c>
      <c r="E572" s="362" t="s">
        <v>1464</v>
      </c>
      <c r="F572" s="363" t="s">
        <v>1469</v>
      </c>
    </row>
    <row r="573" spans="1:6" s="359" customFormat="1" ht="204">
      <c r="A573" s="360">
        <v>3</v>
      </c>
      <c r="B573" s="361">
        <v>3265106</v>
      </c>
      <c r="C573" s="362" t="s">
        <v>168</v>
      </c>
      <c r="D573" s="362" t="s">
        <v>1102</v>
      </c>
      <c r="E573" s="362" t="s">
        <v>1464</v>
      </c>
      <c r="F573" s="363" t="s">
        <v>1470</v>
      </c>
    </row>
    <row r="574" spans="1:6" s="359" customFormat="1" ht="76.5">
      <c r="A574" s="360">
        <v>3</v>
      </c>
      <c r="B574" s="361">
        <v>3265107</v>
      </c>
      <c r="C574" s="362" t="s">
        <v>168</v>
      </c>
      <c r="D574" s="362" t="s">
        <v>1102</v>
      </c>
      <c r="E574" s="362" t="s">
        <v>1464</v>
      </c>
      <c r="F574" s="363" t="s">
        <v>1471</v>
      </c>
    </row>
    <row r="575" spans="1:6" s="359" customFormat="1" ht="102">
      <c r="A575" s="360">
        <v>3</v>
      </c>
      <c r="B575" s="361">
        <v>3265108</v>
      </c>
      <c r="C575" s="362" t="s">
        <v>168</v>
      </c>
      <c r="D575" s="362" t="s">
        <v>1102</v>
      </c>
      <c r="E575" s="362" t="s">
        <v>1464</v>
      </c>
      <c r="F575" s="363" t="s">
        <v>1472</v>
      </c>
    </row>
    <row r="576" spans="1:6" s="359" customFormat="1" ht="89.25">
      <c r="A576" s="360">
        <v>3</v>
      </c>
      <c r="B576" s="361">
        <v>3265109</v>
      </c>
      <c r="C576" s="362" t="s">
        <v>168</v>
      </c>
      <c r="D576" s="362" t="s">
        <v>1102</v>
      </c>
      <c r="E576" s="362" t="s">
        <v>1464</v>
      </c>
      <c r="F576" s="363" t="s">
        <v>1473</v>
      </c>
    </row>
    <row r="577" spans="1:6" s="359" customFormat="1" ht="153">
      <c r="A577" s="360">
        <v>3</v>
      </c>
      <c r="B577" s="361">
        <v>3265110</v>
      </c>
      <c r="C577" s="362" t="s">
        <v>168</v>
      </c>
      <c r="D577" s="362" t="s">
        <v>1102</v>
      </c>
      <c r="E577" s="362" t="s">
        <v>1464</v>
      </c>
      <c r="F577" s="363" t="s">
        <v>1474</v>
      </c>
    </row>
    <row r="578" spans="1:6" s="359" customFormat="1" ht="114.75">
      <c r="A578" s="360">
        <v>3</v>
      </c>
      <c r="B578" s="361">
        <v>3265201</v>
      </c>
      <c r="C578" s="362" t="s">
        <v>168</v>
      </c>
      <c r="D578" s="362" t="s">
        <v>1102</v>
      </c>
      <c r="E578" s="362" t="s">
        <v>1464</v>
      </c>
      <c r="F578" s="363" t="s">
        <v>1475</v>
      </c>
    </row>
    <row r="579" spans="1:6" s="359" customFormat="1" ht="63.75">
      <c r="A579" s="360">
        <v>3</v>
      </c>
      <c r="B579" s="361">
        <v>3266001</v>
      </c>
      <c r="C579" s="362" t="s">
        <v>168</v>
      </c>
      <c r="D579" s="362" t="s">
        <v>1102</v>
      </c>
      <c r="E579" s="362" t="s">
        <v>1476</v>
      </c>
      <c r="F579" s="363" t="s">
        <v>1477</v>
      </c>
    </row>
    <row r="580" spans="1:6" s="359" customFormat="1" ht="76.5">
      <c r="A580" s="360">
        <v>3</v>
      </c>
      <c r="B580" s="361">
        <v>3267001</v>
      </c>
      <c r="C580" s="362" t="s">
        <v>168</v>
      </c>
      <c r="D580" s="362" t="s">
        <v>1102</v>
      </c>
      <c r="E580" s="362" t="s">
        <v>1103</v>
      </c>
      <c r="F580" s="363" t="s">
        <v>1478</v>
      </c>
    </row>
    <row r="581" spans="1:6" s="359" customFormat="1" ht="38.25">
      <c r="A581" s="360">
        <v>3</v>
      </c>
      <c r="B581" s="361">
        <v>3267002</v>
      </c>
      <c r="C581" s="362" t="s">
        <v>168</v>
      </c>
      <c r="D581" s="362" t="s">
        <v>1102</v>
      </c>
      <c r="E581" s="362" t="s">
        <v>1103</v>
      </c>
      <c r="F581" s="363" t="s">
        <v>1479</v>
      </c>
    </row>
    <row r="582" spans="1:6" s="359" customFormat="1" ht="153">
      <c r="A582" s="360">
        <v>3</v>
      </c>
      <c r="B582" s="361">
        <v>3267003</v>
      </c>
      <c r="C582" s="362" t="s">
        <v>168</v>
      </c>
      <c r="D582" s="362" t="s">
        <v>1102</v>
      </c>
      <c r="E582" s="362" t="s">
        <v>1103</v>
      </c>
      <c r="F582" s="363" t="s">
        <v>1480</v>
      </c>
    </row>
    <row r="583" spans="1:6" s="359" customFormat="1" ht="51">
      <c r="A583" s="360">
        <v>3</v>
      </c>
      <c r="B583" s="361">
        <v>3271101</v>
      </c>
      <c r="C583" s="362" t="s">
        <v>168</v>
      </c>
      <c r="D583" s="362" t="s">
        <v>1481</v>
      </c>
      <c r="E583" s="362" t="s">
        <v>1482</v>
      </c>
      <c r="F583" s="363" t="s">
        <v>1483</v>
      </c>
    </row>
    <row r="584" spans="1:6" s="359" customFormat="1" ht="38.25">
      <c r="A584" s="360">
        <v>3</v>
      </c>
      <c r="B584" s="361">
        <v>3271102</v>
      </c>
      <c r="C584" s="362" t="s">
        <v>168</v>
      </c>
      <c r="D584" s="362" t="s">
        <v>1481</v>
      </c>
      <c r="E584" s="362" t="s">
        <v>1482</v>
      </c>
      <c r="F584" s="363" t="s">
        <v>1484</v>
      </c>
    </row>
    <row r="585" spans="1:6" s="359" customFormat="1" ht="38.25">
      <c r="A585" s="360">
        <v>3</v>
      </c>
      <c r="B585" s="361">
        <v>3271103</v>
      </c>
      <c r="C585" s="362" t="s">
        <v>168</v>
      </c>
      <c r="D585" s="362" t="s">
        <v>1481</v>
      </c>
      <c r="E585" s="362" t="s">
        <v>1482</v>
      </c>
      <c r="F585" s="363" t="s">
        <v>1485</v>
      </c>
    </row>
    <row r="586" spans="1:6" s="359" customFormat="1" ht="63.75">
      <c r="A586" s="360">
        <v>3</v>
      </c>
      <c r="B586" s="361">
        <v>3271201</v>
      </c>
      <c r="C586" s="362" t="s">
        <v>168</v>
      </c>
      <c r="D586" s="362" t="s">
        <v>1481</v>
      </c>
      <c r="E586" s="362" t="s">
        <v>1482</v>
      </c>
      <c r="F586" s="363" t="s">
        <v>1486</v>
      </c>
    </row>
    <row r="587" spans="1:6" s="359" customFormat="1" ht="102">
      <c r="A587" s="360">
        <v>3</v>
      </c>
      <c r="B587" s="361">
        <v>3273201</v>
      </c>
      <c r="C587" s="362" t="s">
        <v>168</v>
      </c>
      <c r="D587" s="362" t="s">
        <v>1481</v>
      </c>
      <c r="E587" s="362" t="s">
        <v>1487</v>
      </c>
      <c r="F587" s="363" t="s">
        <v>1488</v>
      </c>
    </row>
    <row r="588" spans="1:6" s="359" customFormat="1" ht="76.5">
      <c r="A588" s="360">
        <v>3</v>
      </c>
      <c r="B588" s="361">
        <v>3274001</v>
      </c>
      <c r="C588" s="362" t="s">
        <v>168</v>
      </c>
      <c r="D588" s="362" t="s">
        <v>1481</v>
      </c>
      <c r="E588" s="362" t="s">
        <v>1489</v>
      </c>
      <c r="F588" s="363" t="s">
        <v>1490</v>
      </c>
    </row>
    <row r="589" spans="1:6" s="359" customFormat="1" ht="76.5">
      <c r="A589" s="360">
        <v>3</v>
      </c>
      <c r="B589" s="361">
        <v>3274002</v>
      </c>
      <c r="C589" s="362" t="s">
        <v>168</v>
      </c>
      <c r="D589" s="362" t="s">
        <v>1481</v>
      </c>
      <c r="E589" s="362" t="s">
        <v>1489</v>
      </c>
      <c r="F589" s="363" t="s">
        <v>1491</v>
      </c>
    </row>
    <row r="590" spans="1:6" s="359" customFormat="1" ht="89.25">
      <c r="A590" s="360">
        <v>3</v>
      </c>
      <c r="B590" s="361">
        <v>3275001</v>
      </c>
      <c r="C590" s="362" t="s">
        <v>168</v>
      </c>
      <c r="D590" s="362" t="s">
        <v>1481</v>
      </c>
      <c r="E590" s="362" t="s">
        <v>1492</v>
      </c>
      <c r="F590" s="363" t="s">
        <v>1493</v>
      </c>
    </row>
    <row r="591" spans="1:6" s="359" customFormat="1" ht="25.5">
      <c r="A591" s="360">
        <v>3</v>
      </c>
      <c r="B591" s="361">
        <v>3275002</v>
      </c>
      <c r="C591" s="362" t="s">
        <v>168</v>
      </c>
      <c r="D591" s="362" t="s">
        <v>1481</v>
      </c>
      <c r="E591" s="362" t="s">
        <v>1492</v>
      </c>
      <c r="F591" s="363" t="s">
        <v>1494</v>
      </c>
    </row>
    <row r="592" spans="1:6" s="359" customFormat="1" ht="89.25">
      <c r="A592" s="360">
        <v>3</v>
      </c>
      <c r="B592" s="361">
        <v>3279001</v>
      </c>
      <c r="C592" s="362" t="s">
        <v>168</v>
      </c>
      <c r="D592" s="362" t="s">
        <v>1481</v>
      </c>
      <c r="E592" s="362" t="s">
        <v>1495</v>
      </c>
      <c r="F592" s="363" t="s">
        <v>1496</v>
      </c>
    </row>
    <row r="593" spans="1:6" s="359" customFormat="1" ht="102">
      <c r="A593" s="360">
        <v>3</v>
      </c>
      <c r="B593" s="361">
        <v>3279002</v>
      </c>
      <c r="C593" s="362" t="s">
        <v>168</v>
      </c>
      <c r="D593" s="362" t="s">
        <v>1481</v>
      </c>
      <c r="E593" s="362" t="s">
        <v>1495</v>
      </c>
      <c r="F593" s="363" t="s">
        <v>1497</v>
      </c>
    </row>
    <row r="594" spans="1:6" s="359" customFormat="1" ht="51">
      <c r="A594" s="360">
        <v>3</v>
      </c>
      <c r="B594" s="361">
        <v>3279003</v>
      </c>
      <c r="C594" s="362" t="s">
        <v>168</v>
      </c>
      <c r="D594" s="362" t="s">
        <v>1481</v>
      </c>
      <c r="E594" s="362" t="s">
        <v>1495</v>
      </c>
      <c r="F594" s="363" t="s">
        <v>1498</v>
      </c>
    </row>
    <row r="595" spans="1:6" s="359" customFormat="1" ht="89.25">
      <c r="A595" s="360">
        <v>3</v>
      </c>
      <c r="B595" s="361">
        <v>3279004</v>
      </c>
      <c r="C595" s="362" t="s">
        <v>168</v>
      </c>
      <c r="D595" s="362" t="s">
        <v>1481</v>
      </c>
      <c r="E595" s="362" t="s">
        <v>1495</v>
      </c>
      <c r="F595" s="363" t="s">
        <v>1499</v>
      </c>
    </row>
    <row r="596" spans="1:6" s="359" customFormat="1" ht="51">
      <c r="A596" s="360">
        <v>3</v>
      </c>
      <c r="B596" s="361">
        <v>3279005</v>
      </c>
      <c r="C596" s="362" t="s">
        <v>168</v>
      </c>
      <c r="D596" s="362" t="s">
        <v>1481</v>
      </c>
      <c r="E596" s="362" t="s">
        <v>1495</v>
      </c>
      <c r="F596" s="363" t="s">
        <v>1500</v>
      </c>
    </row>
    <row r="597" spans="1:6" s="359" customFormat="1" ht="63.75">
      <c r="A597" s="360">
        <v>3</v>
      </c>
      <c r="B597" s="361">
        <v>3279006</v>
      </c>
      <c r="C597" s="362" t="s">
        <v>168</v>
      </c>
      <c r="D597" s="362" t="s">
        <v>1481</v>
      </c>
      <c r="E597" s="362" t="s">
        <v>1495</v>
      </c>
      <c r="F597" s="363" t="s">
        <v>1501</v>
      </c>
    </row>
    <row r="598" spans="1:6" s="359" customFormat="1" ht="127.5">
      <c r="A598" s="360">
        <v>3</v>
      </c>
      <c r="B598" s="361">
        <v>3281701</v>
      </c>
      <c r="C598" s="362" t="s">
        <v>168</v>
      </c>
      <c r="D598" s="362" t="s">
        <v>1502</v>
      </c>
      <c r="E598" s="362" t="s">
        <v>1503</v>
      </c>
      <c r="F598" s="363" t="s">
        <v>1504</v>
      </c>
    </row>
    <row r="599" spans="1:6" s="359" customFormat="1" ht="25.5">
      <c r="A599" s="360">
        <v>3</v>
      </c>
      <c r="B599" s="361">
        <v>3281801</v>
      </c>
      <c r="C599" s="362" t="s">
        <v>168</v>
      </c>
      <c r="D599" s="362" t="s">
        <v>1502</v>
      </c>
      <c r="E599" s="362" t="s">
        <v>1503</v>
      </c>
      <c r="F599" s="363" t="s">
        <v>1505</v>
      </c>
    </row>
    <row r="600" spans="1:6" s="359" customFormat="1" ht="127.5">
      <c r="A600" s="360">
        <v>3</v>
      </c>
      <c r="B600" s="361">
        <v>3281901</v>
      </c>
      <c r="C600" s="362" t="s">
        <v>168</v>
      </c>
      <c r="D600" s="362" t="s">
        <v>1502</v>
      </c>
      <c r="E600" s="362" t="s">
        <v>1503</v>
      </c>
      <c r="F600" s="363" t="s">
        <v>1506</v>
      </c>
    </row>
    <row r="601" spans="1:6" s="359" customFormat="1" ht="38.25">
      <c r="A601" s="360">
        <v>3</v>
      </c>
      <c r="B601" s="361">
        <v>3281902</v>
      </c>
      <c r="C601" s="362" t="s">
        <v>168</v>
      </c>
      <c r="D601" s="362" t="s">
        <v>1502</v>
      </c>
      <c r="E601" s="362" t="s">
        <v>1503</v>
      </c>
      <c r="F601" s="363" t="s">
        <v>1507</v>
      </c>
    </row>
    <row r="602" spans="1:6" s="359" customFormat="1" ht="89.25">
      <c r="A602" s="360">
        <v>3</v>
      </c>
      <c r="B602" s="361">
        <v>3282101</v>
      </c>
      <c r="C602" s="362" t="s">
        <v>168</v>
      </c>
      <c r="D602" s="362" t="s">
        <v>1502</v>
      </c>
      <c r="E602" s="362" t="s">
        <v>1508</v>
      </c>
      <c r="F602" s="363" t="s">
        <v>1509</v>
      </c>
    </row>
    <row r="603" spans="1:6" s="359" customFormat="1" ht="63.75">
      <c r="A603" s="360">
        <v>3</v>
      </c>
      <c r="B603" s="361">
        <v>3282102</v>
      </c>
      <c r="C603" s="362" t="s">
        <v>168</v>
      </c>
      <c r="D603" s="362" t="s">
        <v>1502</v>
      </c>
      <c r="E603" s="362" t="s">
        <v>1508</v>
      </c>
      <c r="F603" s="363" t="s">
        <v>1510</v>
      </c>
    </row>
    <row r="604" spans="1:6" s="359" customFormat="1" ht="51">
      <c r="A604" s="360">
        <v>3</v>
      </c>
      <c r="B604" s="361">
        <v>3282201</v>
      </c>
      <c r="C604" s="362" t="s">
        <v>168</v>
      </c>
      <c r="D604" s="362" t="s">
        <v>1502</v>
      </c>
      <c r="E604" s="362" t="s">
        <v>1508</v>
      </c>
      <c r="F604" s="363" t="s">
        <v>1511</v>
      </c>
    </row>
    <row r="605" spans="1:6" s="359" customFormat="1" ht="76.5">
      <c r="A605" s="360">
        <v>3</v>
      </c>
      <c r="B605" s="361">
        <v>3282202</v>
      </c>
      <c r="C605" s="362" t="s">
        <v>168</v>
      </c>
      <c r="D605" s="362" t="s">
        <v>1502</v>
      </c>
      <c r="E605" s="362" t="s">
        <v>1508</v>
      </c>
      <c r="F605" s="363" t="s">
        <v>1512</v>
      </c>
    </row>
    <row r="606" spans="1:6" s="359" customFormat="1" ht="76.5">
      <c r="A606" s="360">
        <v>3</v>
      </c>
      <c r="B606" s="361">
        <v>3282203</v>
      </c>
      <c r="C606" s="362" t="s">
        <v>168</v>
      </c>
      <c r="D606" s="362" t="s">
        <v>1502</v>
      </c>
      <c r="E606" s="362" t="s">
        <v>1508</v>
      </c>
      <c r="F606" s="363" t="s">
        <v>1513</v>
      </c>
    </row>
    <row r="607" spans="1:6" s="359" customFormat="1" ht="76.5">
      <c r="A607" s="360">
        <v>3</v>
      </c>
      <c r="B607" s="361">
        <v>3282601</v>
      </c>
      <c r="C607" s="362" t="s">
        <v>168</v>
      </c>
      <c r="D607" s="362" t="s">
        <v>1502</v>
      </c>
      <c r="E607" s="362" t="s">
        <v>1508</v>
      </c>
      <c r="F607" s="363" t="s">
        <v>1514</v>
      </c>
    </row>
    <row r="608" spans="1:6" s="359" customFormat="1" ht="140.25">
      <c r="A608" s="360">
        <v>3</v>
      </c>
      <c r="B608" s="361">
        <v>3282901</v>
      </c>
      <c r="C608" s="362" t="s">
        <v>168</v>
      </c>
      <c r="D608" s="362" t="s">
        <v>1502</v>
      </c>
      <c r="E608" s="362" t="s">
        <v>1508</v>
      </c>
      <c r="F608" s="363" t="s">
        <v>1515</v>
      </c>
    </row>
    <row r="609" spans="1:6" s="359" customFormat="1" ht="25.5">
      <c r="A609" s="360">
        <v>3</v>
      </c>
      <c r="B609" s="361">
        <v>3282902</v>
      </c>
      <c r="C609" s="362" t="s">
        <v>168</v>
      </c>
      <c r="D609" s="362" t="s">
        <v>1502</v>
      </c>
      <c r="E609" s="362" t="s">
        <v>1508</v>
      </c>
      <c r="F609" s="363" t="s">
        <v>1516</v>
      </c>
    </row>
    <row r="610" spans="1:6" s="359" customFormat="1" ht="38.25">
      <c r="A610" s="360">
        <v>3</v>
      </c>
      <c r="B610" s="361">
        <v>3282903</v>
      </c>
      <c r="C610" s="362" t="s">
        <v>168</v>
      </c>
      <c r="D610" s="362" t="s">
        <v>1502</v>
      </c>
      <c r="E610" s="362" t="s">
        <v>1508</v>
      </c>
      <c r="F610" s="363" t="s">
        <v>1517</v>
      </c>
    </row>
    <row r="611" spans="1:6" s="359" customFormat="1" ht="127.5">
      <c r="A611" s="360">
        <v>3</v>
      </c>
      <c r="B611" s="361">
        <v>3292001</v>
      </c>
      <c r="C611" s="362" t="s">
        <v>168</v>
      </c>
      <c r="D611" s="362" t="s">
        <v>1518</v>
      </c>
      <c r="E611" s="362" t="s">
        <v>1519</v>
      </c>
      <c r="F611" s="363" t="s">
        <v>1520</v>
      </c>
    </row>
    <row r="612" spans="1:6" s="359" customFormat="1" ht="51">
      <c r="A612" s="360">
        <v>3</v>
      </c>
      <c r="B612" s="361">
        <v>3292002</v>
      </c>
      <c r="C612" s="362" t="s">
        <v>168</v>
      </c>
      <c r="D612" s="362" t="s">
        <v>1518</v>
      </c>
      <c r="E612" s="362" t="s">
        <v>1519</v>
      </c>
      <c r="F612" s="363" t="s">
        <v>1521</v>
      </c>
    </row>
    <row r="613" spans="1:6" s="359" customFormat="1" ht="25.5">
      <c r="A613" s="360">
        <v>3</v>
      </c>
      <c r="B613" s="361">
        <v>3309101</v>
      </c>
      <c r="C613" s="362" t="s">
        <v>168</v>
      </c>
      <c r="D613" s="362" t="s">
        <v>1522</v>
      </c>
      <c r="E613" s="362" t="s">
        <v>1523</v>
      </c>
      <c r="F613" s="363" t="s">
        <v>1524</v>
      </c>
    </row>
    <row r="614" spans="1:6" s="359" customFormat="1" ht="38.25">
      <c r="A614" s="360">
        <v>3</v>
      </c>
      <c r="B614" s="361">
        <v>3309201</v>
      </c>
      <c r="C614" s="362" t="s">
        <v>168</v>
      </c>
      <c r="D614" s="362" t="s">
        <v>1522</v>
      </c>
      <c r="E614" s="362" t="s">
        <v>1523</v>
      </c>
      <c r="F614" s="363" t="s">
        <v>1525</v>
      </c>
    </row>
    <row r="615" spans="1:6" s="359" customFormat="1" ht="25.5">
      <c r="A615" s="360">
        <v>3</v>
      </c>
      <c r="B615" s="361">
        <v>3309202</v>
      </c>
      <c r="C615" s="362" t="s">
        <v>168</v>
      </c>
      <c r="D615" s="362" t="s">
        <v>1522</v>
      </c>
      <c r="E615" s="362" t="s">
        <v>1523</v>
      </c>
      <c r="F615" s="363" t="s">
        <v>1526</v>
      </c>
    </row>
    <row r="616" spans="1:6" s="359" customFormat="1" ht="51">
      <c r="A616" s="360">
        <v>3</v>
      </c>
      <c r="B616" s="361">
        <v>3309901</v>
      </c>
      <c r="C616" s="362" t="s">
        <v>168</v>
      </c>
      <c r="D616" s="362" t="s">
        <v>1522</v>
      </c>
      <c r="E616" s="362" t="s">
        <v>1523</v>
      </c>
      <c r="F616" s="363" t="s">
        <v>1527</v>
      </c>
    </row>
    <row r="617" spans="1:6" s="359" customFormat="1" ht="76.5">
      <c r="A617" s="360">
        <v>3</v>
      </c>
      <c r="B617" s="361">
        <v>3311001</v>
      </c>
      <c r="C617" s="362" t="s">
        <v>168</v>
      </c>
      <c r="D617" s="362" t="s">
        <v>1107</v>
      </c>
      <c r="E617" s="362" t="s">
        <v>1108</v>
      </c>
      <c r="F617" s="363" t="s">
        <v>1528</v>
      </c>
    </row>
    <row r="618" spans="1:6" s="359" customFormat="1" ht="25.5">
      <c r="A618" s="360">
        <v>3</v>
      </c>
      <c r="B618" s="361">
        <v>3312001</v>
      </c>
      <c r="C618" s="362" t="s">
        <v>168</v>
      </c>
      <c r="D618" s="362" t="s">
        <v>1107</v>
      </c>
      <c r="E618" s="362" t="s">
        <v>1529</v>
      </c>
      <c r="F618" s="363" t="s">
        <v>1530</v>
      </c>
    </row>
    <row r="619" spans="1:6" s="359" customFormat="1" ht="25.5">
      <c r="A619" s="360">
        <v>3</v>
      </c>
      <c r="B619" s="361">
        <v>3321001</v>
      </c>
      <c r="C619" s="362" t="s">
        <v>168</v>
      </c>
      <c r="D619" s="362" t="s">
        <v>1111</v>
      </c>
      <c r="E619" s="362" t="s">
        <v>1531</v>
      </c>
      <c r="F619" s="363" t="s">
        <v>1532</v>
      </c>
    </row>
    <row r="620" spans="1:6" s="359" customFormat="1" ht="25.5">
      <c r="A620" s="360">
        <v>3</v>
      </c>
      <c r="B620" s="361">
        <v>3321002</v>
      </c>
      <c r="C620" s="362" t="s">
        <v>168</v>
      </c>
      <c r="D620" s="362" t="s">
        <v>1111</v>
      </c>
      <c r="E620" s="362" t="s">
        <v>1531</v>
      </c>
      <c r="F620" s="363" t="s">
        <v>1533</v>
      </c>
    </row>
    <row r="621" spans="1:6" s="359" customFormat="1" ht="25.5">
      <c r="A621" s="360">
        <v>3</v>
      </c>
      <c r="B621" s="361">
        <v>3321003</v>
      </c>
      <c r="C621" s="362" t="s">
        <v>168</v>
      </c>
      <c r="D621" s="362" t="s">
        <v>1111</v>
      </c>
      <c r="E621" s="362" t="s">
        <v>1531</v>
      </c>
      <c r="F621" s="363" t="s">
        <v>1534</v>
      </c>
    </row>
    <row r="622" spans="1:6" s="359" customFormat="1" ht="89.25">
      <c r="A622" s="360">
        <v>3</v>
      </c>
      <c r="B622" s="361">
        <v>3322001</v>
      </c>
      <c r="C622" s="362" t="s">
        <v>168</v>
      </c>
      <c r="D622" s="362" t="s">
        <v>1111</v>
      </c>
      <c r="E622" s="362" t="s">
        <v>1112</v>
      </c>
      <c r="F622" s="363" t="s">
        <v>1535</v>
      </c>
    </row>
    <row r="623" spans="1:6" s="359" customFormat="1" ht="25.5">
      <c r="A623" s="360">
        <v>3</v>
      </c>
      <c r="B623" s="361">
        <v>3322002</v>
      </c>
      <c r="C623" s="362" t="s">
        <v>168</v>
      </c>
      <c r="D623" s="362" t="s">
        <v>1111</v>
      </c>
      <c r="E623" s="362" t="s">
        <v>1112</v>
      </c>
      <c r="F623" s="363" t="s">
        <v>1536</v>
      </c>
    </row>
    <row r="624" spans="1:6" s="359" customFormat="1" ht="76.5">
      <c r="A624" s="360">
        <v>3</v>
      </c>
      <c r="B624" s="361">
        <v>3322003</v>
      </c>
      <c r="C624" s="362" t="s">
        <v>168</v>
      </c>
      <c r="D624" s="362" t="s">
        <v>1111</v>
      </c>
      <c r="E624" s="362" t="s">
        <v>1112</v>
      </c>
      <c r="F624" s="363" t="s">
        <v>1537</v>
      </c>
    </row>
    <row r="625" spans="1:6" s="359" customFormat="1" ht="63.75">
      <c r="A625" s="360">
        <v>3</v>
      </c>
      <c r="B625" s="361">
        <v>3324001</v>
      </c>
      <c r="C625" s="362" t="s">
        <v>168</v>
      </c>
      <c r="D625" s="362" t="s">
        <v>1111</v>
      </c>
      <c r="E625" s="362" t="s">
        <v>1538</v>
      </c>
      <c r="F625" s="363" t="s">
        <v>1539</v>
      </c>
    </row>
    <row r="626" spans="1:6" s="359" customFormat="1" ht="38.25">
      <c r="A626" s="360">
        <v>3</v>
      </c>
      <c r="B626" s="361">
        <v>3324002</v>
      </c>
      <c r="C626" s="362" t="s">
        <v>168</v>
      </c>
      <c r="D626" s="362" t="s">
        <v>1111</v>
      </c>
      <c r="E626" s="362" t="s">
        <v>1538</v>
      </c>
      <c r="F626" s="363" t="s">
        <v>1540</v>
      </c>
    </row>
    <row r="627" spans="1:6" s="359" customFormat="1" ht="25.5">
      <c r="A627" s="360">
        <v>3</v>
      </c>
      <c r="B627" s="361">
        <v>3324003</v>
      </c>
      <c r="C627" s="362" t="s">
        <v>168</v>
      </c>
      <c r="D627" s="362" t="s">
        <v>1111</v>
      </c>
      <c r="E627" s="362" t="s">
        <v>1538</v>
      </c>
      <c r="F627" s="363" t="s">
        <v>1541</v>
      </c>
    </row>
    <row r="628" spans="1:6" s="359" customFormat="1" ht="51">
      <c r="A628" s="360">
        <v>3</v>
      </c>
      <c r="B628" s="361">
        <v>3325001</v>
      </c>
      <c r="C628" s="362" t="s">
        <v>168</v>
      </c>
      <c r="D628" s="362" t="s">
        <v>1111</v>
      </c>
      <c r="E628" s="362" t="s">
        <v>1542</v>
      </c>
      <c r="F628" s="363" t="s">
        <v>1543</v>
      </c>
    </row>
    <row r="629" spans="1:6" s="359" customFormat="1" ht="63.75">
      <c r="A629" s="360">
        <v>3</v>
      </c>
      <c r="B629" s="361">
        <v>3325002</v>
      </c>
      <c r="C629" s="362" t="s">
        <v>168</v>
      </c>
      <c r="D629" s="362" t="s">
        <v>1111</v>
      </c>
      <c r="E629" s="362" t="s">
        <v>1542</v>
      </c>
      <c r="F629" s="363" t="s">
        <v>1544</v>
      </c>
    </row>
    <row r="630" spans="1:6" s="359" customFormat="1" ht="89.25">
      <c r="A630" s="360">
        <v>3</v>
      </c>
      <c r="B630" s="361">
        <v>3325003</v>
      </c>
      <c r="C630" s="362" t="s">
        <v>168</v>
      </c>
      <c r="D630" s="362" t="s">
        <v>1111</v>
      </c>
      <c r="E630" s="362" t="s">
        <v>1542</v>
      </c>
      <c r="F630" s="363" t="s">
        <v>1545</v>
      </c>
    </row>
    <row r="631" spans="1:6" s="359" customFormat="1" ht="63.75">
      <c r="A631" s="360">
        <v>3</v>
      </c>
      <c r="B631" s="361">
        <v>3325004</v>
      </c>
      <c r="C631" s="362" t="s">
        <v>168</v>
      </c>
      <c r="D631" s="362" t="s">
        <v>1111</v>
      </c>
      <c r="E631" s="362" t="s">
        <v>1542</v>
      </c>
      <c r="F631" s="363" t="s">
        <v>1546</v>
      </c>
    </row>
    <row r="632" spans="1:6" s="359" customFormat="1" ht="38.25">
      <c r="A632" s="360">
        <v>3</v>
      </c>
      <c r="B632" s="361">
        <v>3325005</v>
      </c>
      <c r="C632" s="362" t="s">
        <v>168</v>
      </c>
      <c r="D632" s="362" t="s">
        <v>1111</v>
      </c>
      <c r="E632" s="362" t="s">
        <v>1542</v>
      </c>
      <c r="F632" s="363" t="s">
        <v>1547</v>
      </c>
    </row>
    <row r="633" spans="1:6" s="359" customFormat="1" ht="38.25">
      <c r="A633" s="360">
        <v>3</v>
      </c>
      <c r="B633" s="361">
        <v>3325006</v>
      </c>
      <c r="C633" s="362" t="s">
        <v>168</v>
      </c>
      <c r="D633" s="362" t="s">
        <v>1111</v>
      </c>
      <c r="E633" s="362" t="s">
        <v>1542</v>
      </c>
      <c r="F633" s="363" t="s">
        <v>1548</v>
      </c>
    </row>
    <row r="634" spans="1:6" s="359" customFormat="1" ht="102">
      <c r="A634" s="360">
        <v>3</v>
      </c>
      <c r="B634" s="361">
        <v>3325007</v>
      </c>
      <c r="C634" s="362" t="s">
        <v>168</v>
      </c>
      <c r="D634" s="362" t="s">
        <v>1111</v>
      </c>
      <c r="E634" s="362" t="s">
        <v>1542</v>
      </c>
      <c r="F634" s="363" t="s">
        <v>1549</v>
      </c>
    </row>
    <row r="635" spans="1:6" s="359" customFormat="1" ht="114.75">
      <c r="A635" s="360">
        <v>3</v>
      </c>
      <c r="B635" s="361">
        <v>3325008</v>
      </c>
      <c r="C635" s="362" t="s">
        <v>168</v>
      </c>
      <c r="D635" s="362" t="s">
        <v>1111</v>
      </c>
      <c r="E635" s="362" t="s">
        <v>1542</v>
      </c>
      <c r="F635" s="363" t="s">
        <v>1550</v>
      </c>
    </row>
    <row r="636" spans="1:6" s="359" customFormat="1" ht="191.25">
      <c r="A636" s="360">
        <v>3</v>
      </c>
      <c r="B636" s="361">
        <v>3329001</v>
      </c>
      <c r="C636" s="362" t="s">
        <v>168</v>
      </c>
      <c r="D636" s="362" t="s">
        <v>1111</v>
      </c>
      <c r="E636" s="362" t="s">
        <v>1120</v>
      </c>
      <c r="F636" s="363" t="s">
        <v>1551</v>
      </c>
    </row>
    <row r="637" spans="1:6" s="359" customFormat="1" ht="102">
      <c r="A637" s="360">
        <v>3</v>
      </c>
      <c r="B637" s="361">
        <v>3329002</v>
      </c>
      <c r="C637" s="362" t="s">
        <v>168</v>
      </c>
      <c r="D637" s="362" t="s">
        <v>1111</v>
      </c>
      <c r="E637" s="362" t="s">
        <v>1120</v>
      </c>
      <c r="F637" s="363" t="s">
        <v>1552</v>
      </c>
    </row>
    <row r="638" spans="1:6" s="359" customFormat="1" ht="51">
      <c r="A638" s="360">
        <v>3</v>
      </c>
      <c r="B638" s="361">
        <v>3329003</v>
      </c>
      <c r="C638" s="362" t="s">
        <v>168</v>
      </c>
      <c r="D638" s="362" t="s">
        <v>1111</v>
      </c>
      <c r="E638" s="362" t="s">
        <v>1120</v>
      </c>
      <c r="F638" s="363" t="s">
        <v>1553</v>
      </c>
    </row>
    <row r="639" spans="1:6" s="359" customFormat="1" ht="25.5">
      <c r="A639" s="360">
        <v>3</v>
      </c>
      <c r="B639" s="361">
        <v>3329004</v>
      </c>
      <c r="C639" s="362" t="s">
        <v>168</v>
      </c>
      <c r="D639" s="362" t="s">
        <v>1111</v>
      </c>
      <c r="E639" s="362" t="s">
        <v>1120</v>
      </c>
      <c r="F639" s="363" t="s">
        <v>1554</v>
      </c>
    </row>
    <row r="640" spans="1:6" s="359" customFormat="1" ht="38.25">
      <c r="A640" s="360">
        <v>3</v>
      </c>
      <c r="B640" s="361">
        <v>3329005</v>
      </c>
      <c r="C640" s="362" t="s">
        <v>168</v>
      </c>
      <c r="D640" s="362" t="s">
        <v>1111</v>
      </c>
      <c r="E640" s="362" t="s">
        <v>1120</v>
      </c>
      <c r="F640" s="363" t="s">
        <v>1555</v>
      </c>
    </row>
    <row r="641" spans="1:6" s="359" customFormat="1" ht="25.5">
      <c r="A641" s="360">
        <v>3</v>
      </c>
      <c r="B641" s="361">
        <v>3331101</v>
      </c>
      <c r="C641" s="362" t="s">
        <v>168</v>
      </c>
      <c r="D641" s="362" t="s">
        <v>1122</v>
      </c>
      <c r="E641" s="362" t="s">
        <v>1123</v>
      </c>
      <c r="F641" s="363" t="s">
        <v>1556</v>
      </c>
    </row>
    <row r="642" spans="1:6" s="359" customFormat="1" ht="38.25">
      <c r="A642" s="360">
        <v>3</v>
      </c>
      <c r="B642" s="361">
        <v>3331201</v>
      </c>
      <c r="C642" s="362" t="s">
        <v>168</v>
      </c>
      <c r="D642" s="362" t="s">
        <v>1122</v>
      </c>
      <c r="E642" s="362" t="s">
        <v>1123</v>
      </c>
      <c r="F642" s="363" t="s">
        <v>1557</v>
      </c>
    </row>
    <row r="643" spans="1:6" s="359" customFormat="1" ht="51">
      <c r="A643" s="360">
        <v>3</v>
      </c>
      <c r="B643" s="361">
        <v>3331301</v>
      </c>
      <c r="C643" s="362" t="s">
        <v>168</v>
      </c>
      <c r="D643" s="362" t="s">
        <v>1122</v>
      </c>
      <c r="E643" s="362" t="s">
        <v>1123</v>
      </c>
      <c r="F643" s="363" t="s">
        <v>1558</v>
      </c>
    </row>
    <row r="644" spans="1:6" s="359" customFormat="1" ht="38.25">
      <c r="A644" s="360">
        <v>3</v>
      </c>
      <c r="B644" s="361">
        <v>3331401</v>
      </c>
      <c r="C644" s="362" t="s">
        <v>168</v>
      </c>
      <c r="D644" s="362" t="s">
        <v>1122</v>
      </c>
      <c r="E644" s="362" t="s">
        <v>1123</v>
      </c>
      <c r="F644" s="363" t="s">
        <v>1559</v>
      </c>
    </row>
    <row r="645" spans="1:6" s="359" customFormat="1" ht="25.5">
      <c r="A645" s="360">
        <v>3</v>
      </c>
      <c r="B645" s="361">
        <v>3353001</v>
      </c>
      <c r="C645" s="362" t="s">
        <v>1560</v>
      </c>
      <c r="D645" s="362" t="s">
        <v>1561</v>
      </c>
      <c r="E645" s="362" t="s">
        <v>1562</v>
      </c>
      <c r="F645" s="363" t="s">
        <v>1563</v>
      </c>
    </row>
    <row r="646" spans="1:6" s="359" customFormat="1" ht="63.75">
      <c r="A646" s="360">
        <v>3</v>
      </c>
      <c r="B646" s="361">
        <v>3360001</v>
      </c>
      <c r="C646" s="362" t="s">
        <v>1564</v>
      </c>
      <c r="D646" s="362" t="s">
        <v>1565</v>
      </c>
      <c r="E646" s="362" t="s">
        <v>1565</v>
      </c>
      <c r="F646" s="363" t="s">
        <v>1566</v>
      </c>
    </row>
    <row r="647" spans="1:6" s="359" customFormat="1" ht="63.75">
      <c r="A647" s="360">
        <v>3</v>
      </c>
      <c r="B647" s="361">
        <v>3360002</v>
      </c>
      <c r="C647" s="362" t="s">
        <v>1564</v>
      </c>
      <c r="D647" s="362" t="s">
        <v>1565</v>
      </c>
      <c r="E647" s="362" t="s">
        <v>1565</v>
      </c>
      <c r="F647" s="363" t="s">
        <v>1567</v>
      </c>
    </row>
    <row r="648" spans="1:6" s="359" customFormat="1" ht="63.75">
      <c r="A648" s="360">
        <v>3</v>
      </c>
      <c r="B648" s="361">
        <v>3381101</v>
      </c>
      <c r="C648" s="362" t="s">
        <v>1564</v>
      </c>
      <c r="D648" s="362" t="s">
        <v>1568</v>
      </c>
      <c r="E648" s="362" t="s">
        <v>1569</v>
      </c>
      <c r="F648" s="363" t="s">
        <v>1570</v>
      </c>
    </row>
    <row r="649" spans="1:6" s="359" customFormat="1" ht="63.75">
      <c r="A649" s="360">
        <v>3</v>
      </c>
      <c r="B649" s="361">
        <v>3381102</v>
      </c>
      <c r="C649" s="362" t="s">
        <v>1564</v>
      </c>
      <c r="D649" s="362" t="s">
        <v>1568</v>
      </c>
      <c r="E649" s="362" t="s">
        <v>1569</v>
      </c>
      <c r="F649" s="363" t="s">
        <v>1571</v>
      </c>
    </row>
    <row r="650" spans="1:6" s="359" customFormat="1" ht="63.75">
      <c r="A650" s="360">
        <v>3</v>
      </c>
      <c r="B650" s="361">
        <v>3382101</v>
      </c>
      <c r="C650" s="362" t="s">
        <v>1564</v>
      </c>
      <c r="D650" s="362" t="s">
        <v>1568</v>
      </c>
      <c r="E650" s="362" t="s">
        <v>1572</v>
      </c>
      <c r="F650" s="363" t="s">
        <v>1573</v>
      </c>
    </row>
    <row r="651" spans="1:6" s="359" customFormat="1" ht="63.75">
      <c r="A651" s="360">
        <v>3</v>
      </c>
      <c r="B651" s="361">
        <v>3383001</v>
      </c>
      <c r="C651" s="362" t="s">
        <v>1564</v>
      </c>
      <c r="D651" s="362" t="s">
        <v>1568</v>
      </c>
      <c r="E651" s="362" t="s">
        <v>1574</v>
      </c>
      <c r="F651" s="363" t="s">
        <v>1575</v>
      </c>
    </row>
    <row r="652" spans="1:6" s="359" customFormat="1" ht="38.25">
      <c r="A652" s="360">
        <v>3</v>
      </c>
      <c r="B652" s="361">
        <v>3432101</v>
      </c>
      <c r="C652" s="362" t="s">
        <v>1130</v>
      </c>
      <c r="D652" s="362" t="s">
        <v>1131</v>
      </c>
      <c r="E652" s="362" t="s">
        <v>1576</v>
      </c>
      <c r="F652" s="363" t="s">
        <v>1577</v>
      </c>
    </row>
    <row r="653" spans="1:6" s="359" customFormat="1" ht="38.25">
      <c r="A653" s="360">
        <v>3</v>
      </c>
      <c r="B653" s="361">
        <v>3432201</v>
      </c>
      <c r="C653" s="362" t="s">
        <v>1130</v>
      </c>
      <c r="D653" s="362" t="s">
        <v>1131</v>
      </c>
      <c r="E653" s="362" t="s">
        <v>1576</v>
      </c>
      <c r="F653" s="363" t="s">
        <v>1578</v>
      </c>
    </row>
    <row r="654" spans="1:6" s="359" customFormat="1" ht="38.25">
      <c r="A654" s="360">
        <v>3</v>
      </c>
      <c r="B654" s="361">
        <v>3432202</v>
      </c>
      <c r="C654" s="362" t="s">
        <v>1130</v>
      </c>
      <c r="D654" s="362" t="s">
        <v>1131</v>
      </c>
      <c r="E654" s="362" t="s">
        <v>1576</v>
      </c>
      <c r="F654" s="363" t="s">
        <v>1579</v>
      </c>
    </row>
    <row r="655" spans="1:6" s="359" customFormat="1" ht="38.25">
      <c r="A655" s="360">
        <v>3</v>
      </c>
      <c r="B655" s="361">
        <v>3433001</v>
      </c>
      <c r="C655" s="362" t="s">
        <v>1130</v>
      </c>
      <c r="D655" s="362" t="s">
        <v>1131</v>
      </c>
      <c r="E655" s="362" t="s">
        <v>1132</v>
      </c>
      <c r="F655" s="363" t="s">
        <v>1580</v>
      </c>
    </row>
    <row r="656" spans="1:6" s="359" customFormat="1" ht="51">
      <c r="A656" s="360">
        <v>3</v>
      </c>
      <c r="B656" s="361">
        <v>3452001</v>
      </c>
      <c r="C656" s="362" t="s">
        <v>674</v>
      </c>
      <c r="D656" s="362" t="s">
        <v>675</v>
      </c>
      <c r="E656" s="362" t="s">
        <v>1581</v>
      </c>
      <c r="F656" s="363" t="s">
        <v>1582</v>
      </c>
    </row>
    <row r="657" spans="1:6" s="359" customFormat="1" ht="51">
      <c r="A657" s="360">
        <v>3</v>
      </c>
      <c r="B657" s="361">
        <v>3453001</v>
      </c>
      <c r="C657" s="362" t="s">
        <v>674</v>
      </c>
      <c r="D657" s="362" t="s">
        <v>675</v>
      </c>
      <c r="E657" s="362" t="s">
        <v>1583</v>
      </c>
      <c r="F657" s="363" t="s">
        <v>1584</v>
      </c>
    </row>
    <row r="658" spans="1:6" s="359" customFormat="1" ht="38.25">
      <c r="A658" s="360">
        <v>3</v>
      </c>
      <c r="B658" s="361">
        <v>3461001</v>
      </c>
      <c r="C658" s="362" t="s">
        <v>674</v>
      </c>
      <c r="D658" s="362" t="s">
        <v>679</v>
      </c>
      <c r="E658" s="362" t="s">
        <v>680</v>
      </c>
      <c r="F658" s="363" t="s">
        <v>1585</v>
      </c>
    </row>
    <row r="659" spans="1:6" s="359" customFormat="1" ht="38.25">
      <c r="A659" s="360">
        <v>3</v>
      </c>
      <c r="B659" s="361">
        <v>3466101</v>
      </c>
      <c r="C659" s="362" t="s">
        <v>674</v>
      </c>
      <c r="D659" s="362" t="s">
        <v>679</v>
      </c>
      <c r="E659" s="362" t="s">
        <v>702</v>
      </c>
      <c r="F659" s="363" t="s">
        <v>1586</v>
      </c>
    </row>
    <row r="660" spans="1:6" s="359" customFormat="1" ht="51">
      <c r="A660" s="360">
        <v>3</v>
      </c>
      <c r="B660" s="361">
        <v>3466501</v>
      </c>
      <c r="C660" s="362" t="s">
        <v>674</v>
      </c>
      <c r="D660" s="362" t="s">
        <v>679</v>
      </c>
      <c r="E660" s="362" t="s">
        <v>702</v>
      </c>
      <c r="F660" s="363" t="s">
        <v>1587</v>
      </c>
    </row>
    <row r="661" spans="1:6" s="359" customFormat="1" ht="51">
      <c r="A661" s="360">
        <v>3</v>
      </c>
      <c r="B661" s="361">
        <v>3473101</v>
      </c>
      <c r="C661" s="362" t="s">
        <v>674</v>
      </c>
      <c r="D661" s="362" t="s">
        <v>709</v>
      </c>
      <c r="E661" s="362" t="s">
        <v>721</v>
      </c>
      <c r="F661" s="363" t="s">
        <v>1588</v>
      </c>
    </row>
    <row r="662" spans="1:6" s="359" customFormat="1" ht="51">
      <c r="A662" s="360">
        <v>3</v>
      </c>
      <c r="B662" s="361">
        <v>3475201</v>
      </c>
      <c r="C662" s="362" t="s">
        <v>674</v>
      </c>
      <c r="D662" s="362" t="s">
        <v>709</v>
      </c>
      <c r="E662" s="362" t="s">
        <v>726</v>
      </c>
      <c r="F662" s="363" t="s">
        <v>1589</v>
      </c>
    </row>
    <row r="663" spans="1:6" s="359" customFormat="1" ht="51">
      <c r="A663" s="360">
        <v>3</v>
      </c>
      <c r="B663" s="361">
        <v>3475901</v>
      </c>
      <c r="C663" s="362" t="s">
        <v>674</v>
      </c>
      <c r="D663" s="362" t="s">
        <v>709</v>
      </c>
      <c r="E663" s="362" t="s">
        <v>726</v>
      </c>
      <c r="F663" s="363" t="s">
        <v>1590</v>
      </c>
    </row>
    <row r="664" spans="1:6" s="359" customFormat="1" ht="25.5">
      <c r="A664" s="360">
        <v>3</v>
      </c>
      <c r="B664" s="361">
        <v>3492301</v>
      </c>
      <c r="C664" s="362" t="s">
        <v>1154</v>
      </c>
      <c r="D664" s="362" t="s">
        <v>1591</v>
      </c>
      <c r="E664" s="362" t="s">
        <v>1592</v>
      </c>
      <c r="F664" s="363" t="s">
        <v>1593</v>
      </c>
    </row>
    <row r="665" spans="1:6" s="359" customFormat="1" ht="38.25">
      <c r="A665" s="360">
        <v>3</v>
      </c>
      <c r="B665" s="361">
        <v>3521001</v>
      </c>
      <c r="C665" s="362" t="s">
        <v>1154</v>
      </c>
      <c r="D665" s="362" t="s">
        <v>1155</v>
      </c>
      <c r="E665" s="362" t="s">
        <v>1156</v>
      </c>
      <c r="F665" s="363" t="s">
        <v>1594</v>
      </c>
    </row>
    <row r="666" spans="1:6" s="359" customFormat="1" ht="25.5">
      <c r="A666" s="360">
        <v>3</v>
      </c>
      <c r="B666" s="361">
        <v>3522401</v>
      </c>
      <c r="C666" s="362" t="s">
        <v>1154</v>
      </c>
      <c r="D666" s="362" t="s">
        <v>1155</v>
      </c>
      <c r="E666" s="362" t="s">
        <v>1158</v>
      </c>
      <c r="F666" s="363" t="s">
        <v>1595</v>
      </c>
    </row>
    <row r="667" spans="1:6" s="359" customFormat="1" ht="51">
      <c r="A667" s="360">
        <v>3</v>
      </c>
      <c r="B667" s="361">
        <v>3551101</v>
      </c>
      <c r="C667" s="362" t="s">
        <v>754</v>
      </c>
      <c r="D667" s="362" t="s">
        <v>1160</v>
      </c>
      <c r="E667" s="362" t="s">
        <v>1161</v>
      </c>
      <c r="F667" s="363" t="s">
        <v>1596</v>
      </c>
    </row>
    <row r="668" spans="1:6" s="359" customFormat="1" ht="12.75">
      <c r="A668" s="360">
        <v>3</v>
      </c>
      <c r="B668" s="361">
        <v>3551901</v>
      </c>
      <c r="C668" s="362" t="s">
        <v>754</v>
      </c>
      <c r="D668" s="362" t="s">
        <v>1160</v>
      </c>
      <c r="E668" s="362" t="s">
        <v>1161</v>
      </c>
      <c r="F668" s="363" t="s">
        <v>1597</v>
      </c>
    </row>
    <row r="669" spans="1:6" s="359" customFormat="1" ht="25.5">
      <c r="A669" s="360">
        <v>3</v>
      </c>
      <c r="B669" s="361">
        <v>3559001</v>
      </c>
      <c r="C669" s="362" t="s">
        <v>754</v>
      </c>
      <c r="D669" s="362" t="s">
        <v>1160</v>
      </c>
      <c r="E669" s="362" t="s">
        <v>1171</v>
      </c>
      <c r="F669" s="363" t="s">
        <v>1598</v>
      </c>
    </row>
    <row r="670" spans="1:6" s="359" customFormat="1" ht="38.25">
      <c r="A670" s="360">
        <v>3</v>
      </c>
      <c r="B670" s="361">
        <v>3561101</v>
      </c>
      <c r="C670" s="362" t="s">
        <v>754</v>
      </c>
      <c r="D670" s="362" t="s">
        <v>755</v>
      </c>
      <c r="E670" s="362" t="s">
        <v>756</v>
      </c>
      <c r="F670" s="363" t="s">
        <v>1599</v>
      </c>
    </row>
    <row r="671" spans="1:6" s="359" customFormat="1" ht="51">
      <c r="A671" s="360">
        <v>3</v>
      </c>
      <c r="B671" s="361">
        <v>3561201</v>
      </c>
      <c r="C671" s="362" t="s">
        <v>754</v>
      </c>
      <c r="D671" s="362" t="s">
        <v>755</v>
      </c>
      <c r="E671" s="362" t="s">
        <v>756</v>
      </c>
      <c r="F671" s="363" t="s">
        <v>1600</v>
      </c>
    </row>
    <row r="672" spans="1:6" s="359" customFormat="1" ht="51">
      <c r="A672" s="360">
        <v>3</v>
      </c>
      <c r="B672" s="361">
        <v>3561901</v>
      </c>
      <c r="C672" s="362" t="s">
        <v>754</v>
      </c>
      <c r="D672" s="362" t="s">
        <v>755</v>
      </c>
      <c r="E672" s="362" t="s">
        <v>756</v>
      </c>
      <c r="F672" s="363" t="s">
        <v>1601</v>
      </c>
    </row>
    <row r="673" spans="1:6" s="359" customFormat="1" ht="25.5">
      <c r="A673" s="360">
        <v>3</v>
      </c>
      <c r="B673" s="361">
        <v>3562101</v>
      </c>
      <c r="C673" s="362" t="s">
        <v>754</v>
      </c>
      <c r="D673" s="362" t="s">
        <v>755</v>
      </c>
      <c r="E673" s="362" t="s">
        <v>1602</v>
      </c>
      <c r="F673" s="363" t="s">
        <v>1603</v>
      </c>
    </row>
    <row r="674" spans="1:6" s="359" customFormat="1" ht="76.5">
      <c r="A674" s="360">
        <v>3</v>
      </c>
      <c r="B674" s="361">
        <v>3562901</v>
      </c>
      <c r="C674" s="362" t="s">
        <v>754</v>
      </c>
      <c r="D674" s="362" t="s">
        <v>755</v>
      </c>
      <c r="E674" s="362" t="s">
        <v>1602</v>
      </c>
      <c r="F674" s="363" t="s">
        <v>1604</v>
      </c>
    </row>
    <row r="675" spans="1:6" s="359" customFormat="1" ht="25.5">
      <c r="A675" s="360">
        <v>3</v>
      </c>
      <c r="B675" s="361">
        <v>3581101</v>
      </c>
      <c r="C675" s="362" t="s">
        <v>758</v>
      </c>
      <c r="D675" s="362" t="s">
        <v>759</v>
      </c>
      <c r="E675" s="362" t="s">
        <v>1605</v>
      </c>
      <c r="F675" s="363" t="s">
        <v>1606</v>
      </c>
    </row>
    <row r="676" spans="1:6" s="359" customFormat="1" ht="38.25">
      <c r="A676" s="360">
        <v>3</v>
      </c>
      <c r="B676" s="361">
        <v>3581201</v>
      </c>
      <c r="C676" s="362" t="s">
        <v>758</v>
      </c>
      <c r="D676" s="362" t="s">
        <v>759</v>
      </c>
      <c r="E676" s="362" t="s">
        <v>1605</v>
      </c>
      <c r="F676" s="363" t="s">
        <v>1607</v>
      </c>
    </row>
    <row r="677" spans="1:6" s="359" customFormat="1" ht="76.5">
      <c r="A677" s="360">
        <v>3</v>
      </c>
      <c r="B677" s="361">
        <v>3581301</v>
      </c>
      <c r="C677" s="362" t="s">
        <v>758</v>
      </c>
      <c r="D677" s="362" t="s">
        <v>759</v>
      </c>
      <c r="E677" s="362" t="s">
        <v>1605</v>
      </c>
      <c r="F677" s="363" t="s">
        <v>1608</v>
      </c>
    </row>
    <row r="678" spans="1:6" s="359" customFormat="1" ht="76.5">
      <c r="A678" s="360">
        <v>3</v>
      </c>
      <c r="B678" s="361">
        <v>3581901</v>
      </c>
      <c r="C678" s="362" t="s">
        <v>758</v>
      </c>
      <c r="D678" s="362" t="s">
        <v>759</v>
      </c>
      <c r="E678" s="362" t="s">
        <v>1605</v>
      </c>
      <c r="F678" s="363" t="s">
        <v>1609</v>
      </c>
    </row>
    <row r="679" spans="1:6" s="359" customFormat="1" ht="38.25">
      <c r="A679" s="360">
        <v>3</v>
      </c>
      <c r="B679" s="361">
        <v>3592001</v>
      </c>
      <c r="C679" s="362" t="s">
        <v>758</v>
      </c>
      <c r="D679" s="362" t="s">
        <v>1176</v>
      </c>
      <c r="E679" s="362" t="s">
        <v>1183</v>
      </c>
      <c r="F679" s="363" t="s">
        <v>1610</v>
      </c>
    </row>
    <row r="680" spans="1:6" s="359" customFormat="1" ht="38.25">
      <c r="A680" s="360">
        <v>3</v>
      </c>
      <c r="B680" s="361">
        <v>3611001</v>
      </c>
      <c r="C680" s="362" t="s">
        <v>758</v>
      </c>
      <c r="D680" s="362" t="s">
        <v>1191</v>
      </c>
      <c r="E680" s="362" t="s">
        <v>1611</v>
      </c>
      <c r="F680" s="363" t="s">
        <v>1612</v>
      </c>
    </row>
    <row r="681" spans="1:6" s="359" customFormat="1" ht="25.5">
      <c r="A681" s="360">
        <v>3</v>
      </c>
      <c r="B681" s="361">
        <v>3611002</v>
      </c>
      <c r="C681" s="362" t="s">
        <v>758</v>
      </c>
      <c r="D681" s="362" t="s">
        <v>1191</v>
      </c>
      <c r="E681" s="362" t="s">
        <v>1611</v>
      </c>
      <c r="F681" s="363" t="s">
        <v>1613</v>
      </c>
    </row>
    <row r="682" spans="1:6" s="359" customFormat="1" ht="51">
      <c r="A682" s="360">
        <v>3</v>
      </c>
      <c r="B682" s="361">
        <v>3611003</v>
      </c>
      <c r="C682" s="362" t="s">
        <v>758</v>
      </c>
      <c r="D682" s="362" t="s">
        <v>1191</v>
      </c>
      <c r="E682" s="362" t="s">
        <v>1611</v>
      </c>
      <c r="F682" s="363" t="s">
        <v>1614</v>
      </c>
    </row>
    <row r="683" spans="1:6" s="359" customFormat="1" ht="114.75">
      <c r="A683" s="360">
        <v>3</v>
      </c>
      <c r="B683" s="361">
        <v>3612001</v>
      </c>
      <c r="C683" s="362" t="s">
        <v>758</v>
      </c>
      <c r="D683" s="362" t="s">
        <v>1191</v>
      </c>
      <c r="E683" s="362" t="s">
        <v>1615</v>
      </c>
      <c r="F683" s="363" t="s">
        <v>1616</v>
      </c>
    </row>
    <row r="684" spans="1:6" s="359" customFormat="1" ht="165.75">
      <c r="A684" s="360">
        <v>3</v>
      </c>
      <c r="B684" s="361">
        <v>3619001</v>
      </c>
      <c r="C684" s="362" t="s">
        <v>758</v>
      </c>
      <c r="D684" s="362" t="s">
        <v>1191</v>
      </c>
      <c r="E684" s="362" t="s">
        <v>1194</v>
      </c>
      <c r="F684" s="363" t="s">
        <v>1617</v>
      </c>
    </row>
    <row r="685" spans="1:6" s="359" customFormat="1" ht="51">
      <c r="A685" s="360">
        <v>3</v>
      </c>
      <c r="B685" s="361">
        <v>3711001</v>
      </c>
      <c r="C685" s="362" t="s">
        <v>819</v>
      </c>
      <c r="D685" s="362" t="s">
        <v>830</v>
      </c>
      <c r="E685" s="362" t="s">
        <v>831</v>
      </c>
      <c r="F685" s="363" t="s">
        <v>1618</v>
      </c>
    </row>
    <row r="686" spans="1:6" s="359" customFormat="1" ht="38.25">
      <c r="A686" s="360">
        <v>3</v>
      </c>
      <c r="B686" s="361">
        <v>3711002</v>
      </c>
      <c r="C686" s="362" t="s">
        <v>819</v>
      </c>
      <c r="D686" s="362" t="s">
        <v>830</v>
      </c>
      <c r="E686" s="362" t="s">
        <v>831</v>
      </c>
      <c r="F686" s="363" t="s">
        <v>1619</v>
      </c>
    </row>
    <row r="687" spans="1:6" s="359" customFormat="1" ht="51">
      <c r="A687" s="360">
        <v>3</v>
      </c>
      <c r="B687" s="361">
        <v>3721001</v>
      </c>
      <c r="C687" s="362" t="s">
        <v>819</v>
      </c>
      <c r="D687" s="362" t="s">
        <v>833</v>
      </c>
      <c r="E687" s="362" t="s">
        <v>834</v>
      </c>
      <c r="F687" s="363" t="s">
        <v>1620</v>
      </c>
    </row>
    <row r="688" spans="1:6" s="359" customFormat="1" ht="51">
      <c r="A688" s="360">
        <v>3</v>
      </c>
      <c r="B688" s="361">
        <v>3722001</v>
      </c>
      <c r="C688" s="362" t="s">
        <v>819</v>
      </c>
      <c r="D688" s="362" t="s">
        <v>833</v>
      </c>
      <c r="E688" s="362" t="s">
        <v>1621</v>
      </c>
      <c r="F688" s="363" t="s">
        <v>1622</v>
      </c>
    </row>
    <row r="689" spans="1:6" s="359" customFormat="1" ht="25.5">
      <c r="A689" s="360">
        <v>3</v>
      </c>
      <c r="B689" s="361">
        <v>3741001</v>
      </c>
      <c r="C689" s="362" t="s">
        <v>819</v>
      </c>
      <c r="D689" s="362" t="s">
        <v>841</v>
      </c>
      <c r="E689" s="362" t="s">
        <v>1208</v>
      </c>
      <c r="F689" s="363" t="s">
        <v>1623</v>
      </c>
    </row>
    <row r="690" spans="1:6" s="359" customFormat="1" ht="25.5">
      <c r="A690" s="360">
        <v>3</v>
      </c>
      <c r="B690" s="361">
        <v>3772101</v>
      </c>
      <c r="C690" s="362" t="s">
        <v>844</v>
      </c>
      <c r="D690" s="362" t="s">
        <v>845</v>
      </c>
      <c r="E690" s="362" t="s">
        <v>846</v>
      </c>
      <c r="F690" s="363" t="s">
        <v>1624</v>
      </c>
    </row>
    <row r="691" spans="1:6" s="359" customFormat="1" ht="63.75">
      <c r="A691" s="360">
        <v>3</v>
      </c>
      <c r="B691" s="361">
        <v>3782001</v>
      </c>
      <c r="C691" s="362" t="s">
        <v>844</v>
      </c>
      <c r="D691" s="362" t="s">
        <v>852</v>
      </c>
      <c r="E691" s="362" t="s">
        <v>1625</v>
      </c>
      <c r="F691" s="363" t="s">
        <v>1626</v>
      </c>
    </row>
    <row r="692" spans="1:6" s="359" customFormat="1" ht="76.5">
      <c r="A692" s="360">
        <v>3</v>
      </c>
      <c r="B692" s="361">
        <v>3783001</v>
      </c>
      <c r="C692" s="362" t="s">
        <v>844</v>
      </c>
      <c r="D692" s="362" t="s">
        <v>852</v>
      </c>
      <c r="E692" s="362" t="s">
        <v>1627</v>
      </c>
      <c r="F692" s="363" t="s">
        <v>1628</v>
      </c>
    </row>
    <row r="693" spans="1:6" s="359" customFormat="1" ht="63.75">
      <c r="A693" s="360">
        <v>3</v>
      </c>
      <c r="B693" s="361">
        <v>3813001</v>
      </c>
      <c r="C693" s="362" t="s">
        <v>844</v>
      </c>
      <c r="D693" s="362" t="s">
        <v>1233</v>
      </c>
      <c r="E693" s="362" t="s">
        <v>1239</v>
      </c>
      <c r="F693" s="363" t="s">
        <v>1629</v>
      </c>
    </row>
    <row r="694" spans="1:6" s="359" customFormat="1" ht="51">
      <c r="A694" s="360">
        <v>3</v>
      </c>
      <c r="B694" s="361">
        <v>3829201</v>
      </c>
      <c r="C694" s="362" t="s">
        <v>844</v>
      </c>
      <c r="D694" s="362" t="s">
        <v>863</v>
      </c>
      <c r="E694" s="362" t="s">
        <v>868</v>
      </c>
      <c r="F694" s="363" t="s">
        <v>1630</v>
      </c>
    </row>
    <row r="695" spans="1:6" s="359" customFormat="1" ht="25.5">
      <c r="A695" s="360">
        <v>3</v>
      </c>
      <c r="B695" s="361">
        <v>3855901</v>
      </c>
      <c r="C695" s="362" t="s">
        <v>886</v>
      </c>
      <c r="D695" s="362" t="s">
        <v>887</v>
      </c>
      <c r="E695" s="362" t="s">
        <v>899</v>
      </c>
      <c r="F695" s="363" t="s">
        <v>1631</v>
      </c>
    </row>
    <row r="696" spans="1:6" s="359" customFormat="1" ht="127.5">
      <c r="A696" s="360">
        <v>3</v>
      </c>
      <c r="B696" s="361">
        <v>3861001</v>
      </c>
      <c r="C696" s="362" t="s">
        <v>905</v>
      </c>
      <c r="D696" s="362" t="s">
        <v>1254</v>
      </c>
      <c r="E696" s="362" t="s">
        <v>1632</v>
      </c>
      <c r="F696" s="363" t="s">
        <v>1633</v>
      </c>
    </row>
    <row r="697" spans="1:6" s="359" customFormat="1" ht="51">
      <c r="A697" s="360">
        <v>3</v>
      </c>
      <c r="B697" s="361">
        <v>3869101</v>
      </c>
      <c r="C697" s="362" t="s">
        <v>905</v>
      </c>
      <c r="D697" s="362" t="s">
        <v>1254</v>
      </c>
      <c r="E697" s="362" t="s">
        <v>1634</v>
      </c>
      <c r="F697" s="363" t="s">
        <v>1635</v>
      </c>
    </row>
    <row r="698" spans="1:6" s="359" customFormat="1" ht="140.25">
      <c r="A698" s="360">
        <v>3</v>
      </c>
      <c r="B698" s="361">
        <v>3869201</v>
      </c>
      <c r="C698" s="362" t="s">
        <v>905</v>
      </c>
      <c r="D698" s="362" t="s">
        <v>1254</v>
      </c>
      <c r="E698" s="362" t="s">
        <v>1634</v>
      </c>
      <c r="F698" s="363" t="s">
        <v>1636</v>
      </c>
    </row>
    <row r="699" spans="1:6" s="359" customFormat="1" ht="38.25">
      <c r="A699" s="360">
        <v>3</v>
      </c>
      <c r="B699" s="361">
        <v>3869202</v>
      </c>
      <c r="C699" s="362" t="s">
        <v>905</v>
      </c>
      <c r="D699" s="362" t="s">
        <v>1254</v>
      </c>
      <c r="E699" s="362" t="s">
        <v>1634</v>
      </c>
      <c r="F699" s="363" t="s">
        <v>1637</v>
      </c>
    </row>
    <row r="700" spans="1:6" s="359" customFormat="1" ht="89.25">
      <c r="A700" s="360">
        <v>3</v>
      </c>
      <c r="B700" s="361">
        <v>3900701</v>
      </c>
      <c r="C700" s="362" t="s">
        <v>911</v>
      </c>
      <c r="D700" s="362" t="s">
        <v>912</v>
      </c>
      <c r="E700" s="362" t="s">
        <v>912</v>
      </c>
      <c r="F700" s="363" t="s">
        <v>1638</v>
      </c>
    </row>
    <row r="701" spans="1:6" s="359" customFormat="1" ht="25.5">
      <c r="A701" s="360">
        <v>3</v>
      </c>
      <c r="B701" s="361">
        <v>3900801</v>
      </c>
      <c r="C701" s="362" t="s">
        <v>911</v>
      </c>
      <c r="D701" s="362" t="s">
        <v>912</v>
      </c>
      <c r="E701" s="362" t="s">
        <v>912</v>
      </c>
      <c r="F701" s="363" t="s">
        <v>1639</v>
      </c>
    </row>
    <row r="702" spans="1:6" s="359" customFormat="1" ht="63.75">
      <c r="A702" s="360">
        <v>3</v>
      </c>
      <c r="B702" s="361">
        <v>3910301</v>
      </c>
      <c r="C702" s="362" t="s">
        <v>911</v>
      </c>
      <c r="D702" s="362" t="s">
        <v>916</v>
      </c>
      <c r="E702" s="362" t="s">
        <v>916</v>
      </c>
      <c r="F702" s="363" t="s">
        <v>1640</v>
      </c>
    </row>
    <row r="703" spans="1:6" s="359" customFormat="1" ht="102">
      <c r="A703" s="360">
        <v>3</v>
      </c>
      <c r="B703" s="361">
        <v>3931101</v>
      </c>
      <c r="C703" s="362" t="s">
        <v>911</v>
      </c>
      <c r="D703" s="362" t="s">
        <v>1273</v>
      </c>
      <c r="E703" s="362" t="s">
        <v>1274</v>
      </c>
      <c r="F703" s="363" t="s">
        <v>1641</v>
      </c>
    </row>
    <row r="704" spans="1:6" s="359" customFormat="1" ht="25.5">
      <c r="A704" s="360">
        <v>3</v>
      </c>
      <c r="B704" s="361">
        <v>3931201</v>
      </c>
      <c r="C704" s="362" t="s">
        <v>911</v>
      </c>
      <c r="D704" s="362" t="s">
        <v>1273</v>
      </c>
      <c r="E704" s="362" t="s">
        <v>1274</v>
      </c>
      <c r="F704" s="363" t="s">
        <v>1642</v>
      </c>
    </row>
    <row r="705" spans="1:6" s="359" customFormat="1" ht="25.5">
      <c r="A705" s="360">
        <v>3</v>
      </c>
      <c r="B705" s="361">
        <v>3931202</v>
      </c>
      <c r="C705" s="362" t="s">
        <v>911</v>
      </c>
      <c r="D705" s="362" t="s">
        <v>1273</v>
      </c>
      <c r="E705" s="362" t="s">
        <v>1274</v>
      </c>
      <c r="F705" s="363" t="s">
        <v>1643</v>
      </c>
    </row>
    <row r="706" spans="1:6" s="359" customFormat="1" ht="38.25">
      <c r="A706" s="360">
        <v>3</v>
      </c>
      <c r="B706" s="361">
        <v>3931901</v>
      </c>
      <c r="C706" s="362" t="s">
        <v>911</v>
      </c>
      <c r="D706" s="362" t="s">
        <v>1273</v>
      </c>
      <c r="E706" s="362" t="s">
        <v>1274</v>
      </c>
      <c r="F706" s="363" t="s">
        <v>1644</v>
      </c>
    </row>
    <row r="707" spans="1:6" s="359" customFormat="1" ht="25.5">
      <c r="A707" s="360">
        <v>3</v>
      </c>
      <c r="B707" s="361">
        <v>3931902</v>
      </c>
      <c r="C707" s="362" t="s">
        <v>911</v>
      </c>
      <c r="D707" s="362" t="s">
        <v>1273</v>
      </c>
      <c r="E707" s="362" t="s">
        <v>1274</v>
      </c>
      <c r="F707" s="363" t="s">
        <v>1645</v>
      </c>
    </row>
    <row r="708" spans="1:6" s="359" customFormat="1" ht="38.25">
      <c r="A708" s="360">
        <v>3</v>
      </c>
      <c r="B708" s="361">
        <v>3931903</v>
      </c>
      <c r="C708" s="362" t="s">
        <v>911</v>
      </c>
      <c r="D708" s="362" t="s">
        <v>1273</v>
      </c>
      <c r="E708" s="362" t="s">
        <v>1274</v>
      </c>
      <c r="F708" s="363" t="s">
        <v>1646</v>
      </c>
    </row>
    <row r="709" spans="1:6" s="359" customFormat="1" ht="51">
      <c r="A709" s="360">
        <v>3</v>
      </c>
      <c r="B709" s="361">
        <v>3932101</v>
      </c>
      <c r="C709" s="362" t="s">
        <v>911</v>
      </c>
      <c r="D709" s="362" t="s">
        <v>1273</v>
      </c>
      <c r="E709" s="362" t="s">
        <v>1276</v>
      </c>
      <c r="F709" s="363" t="s">
        <v>1647</v>
      </c>
    </row>
    <row r="710" spans="1:6" s="359" customFormat="1" ht="63.75">
      <c r="A710" s="360">
        <v>3</v>
      </c>
      <c r="B710" s="361">
        <v>3932901</v>
      </c>
      <c r="C710" s="362" t="s">
        <v>911</v>
      </c>
      <c r="D710" s="362" t="s">
        <v>1273</v>
      </c>
      <c r="E710" s="362" t="s">
        <v>1276</v>
      </c>
      <c r="F710" s="363" t="s">
        <v>1648</v>
      </c>
    </row>
    <row r="711" spans="1:6" s="359" customFormat="1" ht="63.75">
      <c r="A711" s="360">
        <v>3</v>
      </c>
      <c r="B711" s="361">
        <v>3942001</v>
      </c>
      <c r="C711" s="362" t="s">
        <v>169</v>
      </c>
      <c r="D711" s="362" t="s">
        <v>921</v>
      </c>
      <c r="E711" s="362" t="s">
        <v>1649</v>
      </c>
      <c r="F711" s="363" t="s">
        <v>1650</v>
      </c>
    </row>
    <row r="712" spans="1:6" s="359" customFormat="1" ht="63.75">
      <c r="A712" s="360">
        <v>3</v>
      </c>
      <c r="B712" s="361">
        <v>3949201</v>
      </c>
      <c r="C712" s="362" t="s">
        <v>169</v>
      </c>
      <c r="D712" s="362" t="s">
        <v>921</v>
      </c>
      <c r="E712" s="362" t="s">
        <v>925</v>
      </c>
      <c r="F712" s="363" t="s">
        <v>1651</v>
      </c>
    </row>
    <row r="713" spans="1:6" s="359" customFormat="1" ht="102">
      <c r="A713" s="360">
        <v>3</v>
      </c>
      <c r="B713" s="361">
        <v>3960101</v>
      </c>
      <c r="C713" s="362" t="s">
        <v>169</v>
      </c>
      <c r="D713" s="362" t="s">
        <v>934</v>
      </c>
      <c r="E713" s="362" t="s">
        <v>934</v>
      </c>
      <c r="F713" s="363" t="s">
        <v>1652</v>
      </c>
    </row>
    <row r="714" spans="1:6" s="359" customFormat="1" ht="12.75">
      <c r="A714" s="360">
        <v>3</v>
      </c>
      <c r="B714" s="361">
        <v>3960301</v>
      </c>
      <c r="C714" s="362" t="s">
        <v>169</v>
      </c>
      <c r="D714" s="362" t="s">
        <v>934</v>
      </c>
      <c r="E714" s="362" t="s">
        <v>934</v>
      </c>
      <c r="F714" s="363" t="s">
        <v>1653</v>
      </c>
    </row>
    <row r="715" spans="1:6" s="359" customFormat="1" ht="12.75">
      <c r="A715" s="360">
        <v>3</v>
      </c>
      <c r="B715" s="361">
        <v>3960901</v>
      </c>
      <c r="C715" s="362" t="s">
        <v>169</v>
      </c>
      <c r="D715" s="362" t="s">
        <v>934</v>
      </c>
      <c r="E715" s="362" t="s">
        <v>934</v>
      </c>
      <c r="F715" s="363" t="s">
        <v>1654</v>
      </c>
    </row>
    <row r="716" spans="1:6" s="359" customFormat="1" ht="76.5">
      <c r="A716" s="360">
        <v>3</v>
      </c>
      <c r="B716" s="361">
        <v>3970001</v>
      </c>
      <c r="C716" s="362" t="s">
        <v>942</v>
      </c>
      <c r="D716" s="362" t="s">
        <v>943</v>
      </c>
      <c r="E716" s="362" t="s">
        <v>943</v>
      </c>
      <c r="F716" s="363" t="s">
        <v>1655</v>
      </c>
    </row>
    <row r="717" spans="1:6" s="359" customFormat="1" ht="89.25">
      <c r="A717" s="360">
        <v>3</v>
      </c>
      <c r="B717" s="361">
        <v>3990001</v>
      </c>
      <c r="C717" s="362" t="s">
        <v>1656</v>
      </c>
      <c r="D717" s="362" t="s">
        <v>1657</v>
      </c>
      <c r="E717" s="362" t="s">
        <v>1657</v>
      </c>
      <c r="F717" s="363" t="s">
        <v>1658</v>
      </c>
    </row>
    <row r="718" spans="1:6" s="359" customFormat="1" ht="25.5">
      <c r="A718" s="360">
        <v>4</v>
      </c>
      <c r="B718" s="361">
        <v>4012401</v>
      </c>
      <c r="C718" s="362" t="s">
        <v>946</v>
      </c>
      <c r="D718" s="362" t="s">
        <v>947</v>
      </c>
      <c r="E718" s="362" t="s">
        <v>959</v>
      </c>
      <c r="F718" s="363" t="s">
        <v>1659</v>
      </c>
    </row>
    <row r="719" spans="1:6" s="359" customFormat="1" ht="25.5">
      <c r="A719" s="360">
        <v>4</v>
      </c>
      <c r="B719" s="361">
        <v>4016101</v>
      </c>
      <c r="C719" s="362" t="s">
        <v>946</v>
      </c>
      <c r="D719" s="362" t="s">
        <v>947</v>
      </c>
      <c r="E719" s="362" t="s">
        <v>988</v>
      </c>
      <c r="F719" s="363" t="s">
        <v>1660</v>
      </c>
    </row>
    <row r="720" spans="1:6" s="359" customFormat="1" ht="38.25">
      <c r="A720" s="360">
        <v>4</v>
      </c>
      <c r="B720" s="361">
        <v>4031101</v>
      </c>
      <c r="C720" s="362" t="s">
        <v>946</v>
      </c>
      <c r="D720" s="362" t="s">
        <v>1019</v>
      </c>
      <c r="E720" s="362" t="s">
        <v>1661</v>
      </c>
      <c r="F720" s="363" t="s">
        <v>1662</v>
      </c>
    </row>
    <row r="721" spans="1:6" s="359" customFormat="1" ht="25.5">
      <c r="A721" s="360">
        <v>4</v>
      </c>
      <c r="B721" s="361">
        <v>4031102</v>
      </c>
      <c r="C721" s="362" t="s">
        <v>946</v>
      </c>
      <c r="D721" s="362" t="s">
        <v>1019</v>
      </c>
      <c r="E721" s="362" t="s">
        <v>1661</v>
      </c>
      <c r="F721" s="363" t="s">
        <v>1663</v>
      </c>
    </row>
    <row r="722" spans="1:6" s="359" customFormat="1" ht="25.5">
      <c r="A722" s="360">
        <v>4</v>
      </c>
      <c r="B722" s="361">
        <v>4031201</v>
      </c>
      <c r="C722" s="362" t="s">
        <v>946</v>
      </c>
      <c r="D722" s="362" t="s">
        <v>1019</v>
      </c>
      <c r="E722" s="362" t="s">
        <v>1661</v>
      </c>
      <c r="F722" s="363" t="s">
        <v>1664</v>
      </c>
    </row>
    <row r="723" spans="1:6" s="359" customFormat="1" ht="25.5">
      <c r="A723" s="360">
        <v>4</v>
      </c>
      <c r="B723" s="361">
        <v>4031202</v>
      </c>
      <c r="C723" s="362" t="s">
        <v>946</v>
      </c>
      <c r="D723" s="362" t="s">
        <v>1019</v>
      </c>
      <c r="E723" s="362" t="s">
        <v>1661</v>
      </c>
      <c r="F723" s="363" t="s">
        <v>1665</v>
      </c>
    </row>
    <row r="724" spans="1:6" s="359" customFormat="1" ht="25.5">
      <c r="A724" s="360">
        <v>4</v>
      </c>
      <c r="B724" s="361">
        <v>4072901</v>
      </c>
      <c r="C724" s="362" t="s">
        <v>1291</v>
      </c>
      <c r="D724" s="362" t="s">
        <v>1666</v>
      </c>
      <c r="E724" s="362" t="s">
        <v>1667</v>
      </c>
      <c r="F724" s="363" t="s">
        <v>1668</v>
      </c>
    </row>
    <row r="725" spans="1:6" s="359" customFormat="1" ht="25.5">
      <c r="A725" s="360">
        <v>4</v>
      </c>
      <c r="B725" s="361">
        <v>4089901</v>
      </c>
      <c r="C725" s="362" t="s">
        <v>1291</v>
      </c>
      <c r="D725" s="362" t="s">
        <v>1292</v>
      </c>
      <c r="E725" s="362" t="s">
        <v>1293</v>
      </c>
      <c r="F725" s="363" t="s">
        <v>1669</v>
      </c>
    </row>
    <row r="726" spans="1:6" s="359" customFormat="1" ht="38.25">
      <c r="A726" s="360">
        <v>4</v>
      </c>
      <c r="B726" s="361">
        <v>4101101</v>
      </c>
      <c r="C726" s="362" t="s">
        <v>168</v>
      </c>
      <c r="D726" s="362" t="s">
        <v>1027</v>
      </c>
      <c r="E726" s="362" t="s">
        <v>1028</v>
      </c>
      <c r="F726" s="363" t="s">
        <v>1670</v>
      </c>
    </row>
    <row r="727" spans="1:6" s="359" customFormat="1" ht="25.5">
      <c r="A727" s="360">
        <v>4</v>
      </c>
      <c r="B727" s="361">
        <v>4101102</v>
      </c>
      <c r="C727" s="362" t="s">
        <v>168</v>
      </c>
      <c r="D727" s="362" t="s">
        <v>1027</v>
      </c>
      <c r="E727" s="362" t="s">
        <v>1028</v>
      </c>
      <c r="F727" s="363" t="s">
        <v>1671</v>
      </c>
    </row>
    <row r="728" spans="1:6" s="359" customFormat="1" ht="25.5">
      <c r="A728" s="360">
        <v>4</v>
      </c>
      <c r="B728" s="361">
        <v>4101103</v>
      </c>
      <c r="C728" s="362" t="s">
        <v>168</v>
      </c>
      <c r="D728" s="362" t="s">
        <v>1027</v>
      </c>
      <c r="E728" s="362" t="s">
        <v>1028</v>
      </c>
      <c r="F728" s="363" t="s">
        <v>1672</v>
      </c>
    </row>
    <row r="729" spans="1:6" s="359" customFormat="1" ht="25.5">
      <c r="A729" s="360">
        <v>4</v>
      </c>
      <c r="B729" s="361">
        <v>4103001</v>
      </c>
      <c r="C729" s="362" t="s">
        <v>168</v>
      </c>
      <c r="D729" s="362" t="s">
        <v>1027</v>
      </c>
      <c r="E729" s="362" t="s">
        <v>1673</v>
      </c>
      <c r="F729" s="363" t="s">
        <v>1674</v>
      </c>
    </row>
    <row r="730" spans="1:6" s="359" customFormat="1" ht="25.5">
      <c r="A730" s="360">
        <v>4</v>
      </c>
      <c r="B730" s="361">
        <v>4103002</v>
      </c>
      <c r="C730" s="362" t="s">
        <v>168</v>
      </c>
      <c r="D730" s="362" t="s">
        <v>1027</v>
      </c>
      <c r="E730" s="362" t="s">
        <v>1673</v>
      </c>
      <c r="F730" s="363" t="s">
        <v>1675</v>
      </c>
    </row>
    <row r="731" spans="1:6" s="359" customFormat="1" ht="25.5">
      <c r="A731" s="360">
        <v>4</v>
      </c>
      <c r="B731" s="361">
        <v>4103003</v>
      </c>
      <c r="C731" s="362" t="s">
        <v>168</v>
      </c>
      <c r="D731" s="362" t="s">
        <v>1027</v>
      </c>
      <c r="E731" s="362" t="s">
        <v>1673</v>
      </c>
      <c r="F731" s="363" t="s">
        <v>1676</v>
      </c>
    </row>
    <row r="732" spans="1:6" s="359" customFormat="1" ht="25.5">
      <c r="A732" s="360">
        <v>4</v>
      </c>
      <c r="B732" s="361">
        <v>4103004</v>
      </c>
      <c r="C732" s="362" t="s">
        <v>168</v>
      </c>
      <c r="D732" s="362" t="s">
        <v>1027</v>
      </c>
      <c r="E732" s="362" t="s">
        <v>1673</v>
      </c>
      <c r="F732" s="363" t="s">
        <v>1677</v>
      </c>
    </row>
    <row r="733" spans="1:6" s="359" customFormat="1" ht="38.25">
      <c r="A733" s="360">
        <v>4</v>
      </c>
      <c r="B733" s="361">
        <v>4103005</v>
      </c>
      <c r="C733" s="362" t="s">
        <v>168</v>
      </c>
      <c r="D733" s="362" t="s">
        <v>1027</v>
      </c>
      <c r="E733" s="362" t="s">
        <v>1673</v>
      </c>
      <c r="F733" s="363" t="s">
        <v>1678</v>
      </c>
    </row>
    <row r="734" spans="1:6" s="359" customFormat="1" ht="25.5">
      <c r="A734" s="360">
        <v>4</v>
      </c>
      <c r="B734" s="361">
        <v>4106301</v>
      </c>
      <c r="C734" s="362" t="s">
        <v>168</v>
      </c>
      <c r="D734" s="362" t="s">
        <v>1027</v>
      </c>
      <c r="E734" s="362" t="s">
        <v>1312</v>
      </c>
      <c r="F734" s="363" t="s">
        <v>1679</v>
      </c>
    </row>
    <row r="735" spans="1:6" s="359" customFormat="1" ht="25.5">
      <c r="A735" s="360">
        <v>4</v>
      </c>
      <c r="B735" s="361">
        <v>4107101</v>
      </c>
      <c r="C735" s="362" t="s">
        <v>168</v>
      </c>
      <c r="D735" s="362" t="s">
        <v>1027</v>
      </c>
      <c r="E735" s="362" t="s">
        <v>1316</v>
      </c>
      <c r="F735" s="363" t="s">
        <v>1680</v>
      </c>
    </row>
    <row r="736" spans="1:6" s="359" customFormat="1" ht="25.5">
      <c r="A736" s="360">
        <v>4</v>
      </c>
      <c r="B736" s="361">
        <v>4107102</v>
      </c>
      <c r="C736" s="362" t="s">
        <v>168</v>
      </c>
      <c r="D736" s="362" t="s">
        <v>1027</v>
      </c>
      <c r="E736" s="362" t="s">
        <v>1316</v>
      </c>
      <c r="F736" s="363" t="s">
        <v>1681</v>
      </c>
    </row>
    <row r="737" spans="1:6" s="359" customFormat="1" ht="38.25">
      <c r="A737" s="360">
        <v>4</v>
      </c>
      <c r="B737" s="361">
        <v>4110101</v>
      </c>
      <c r="C737" s="362" t="s">
        <v>168</v>
      </c>
      <c r="D737" s="362" t="s">
        <v>1337</v>
      </c>
      <c r="E737" s="362" t="s">
        <v>1337</v>
      </c>
      <c r="F737" s="363" t="s">
        <v>1682</v>
      </c>
    </row>
    <row r="738" spans="1:6" s="359" customFormat="1" ht="25.5">
      <c r="A738" s="360">
        <v>4</v>
      </c>
      <c r="B738" s="361">
        <v>4110301</v>
      </c>
      <c r="C738" s="362" t="s">
        <v>168</v>
      </c>
      <c r="D738" s="362" t="s">
        <v>1337</v>
      </c>
      <c r="E738" s="362" t="s">
        <v>1337</v>
      </c>
      <c r="F738" s="363" t="s">
        <v>1683</v>
      </c>
    </row>
    <row r="739" spans="1:6" s="359" customFormat="1" ht="25.5">
      <c r="A739" s="360">
        <v>4</v>
      </c>
      <c r="B739" s="361">
        <v>4110302</v>
      </c>
      <c r="C739" s="362" t="s">
        <v>168</v>
      </c>
      <c r="D739" s="362" t="s">
        <v>1337</v>
      </c>
      <c r="E739" s="362" t="s">
        <v>1337</v>
      </c>
      <c r="F739" s="363" t="s">
        <v>1684</v>
      </c>
    </row>
    <row r="740" spans="1:6" s="359" customFormat="1" ht="51">
      <c r="A740" s="360">
        <v>4</v>
      </c>
      <c r="B740" s="361">
        <v>4131101</v>
      </c>
      <c r="C740" s="362" t="s">
        <v>168</v>
      </c>
      <c r="D740" s="362" t="s">
        <v>665</v>
      </c>
      <c r="E740" s="362" t="s">
        <v>666</v>
      </c>
      <c r="F740" s="363" t="s">
        <v>1685</v>
      </c>
    </row>
    <row r="741" spans="1:6" s="359" customFormat="1" ht="25.5">
      <c r="A741" s="360">
        <v>4</v>
      </c>
      <c r="B741" s="361">
        <v>4131102</v>
      </c>
      <c r="C741" s="362" t="s">
        <v>168</v>
      </c>
      <c r="D741" s="362" t="s">
        <v>665</v>
      </c>
      <c r="E741" s="362" t="s">
        <v>666</v>
      </c>
      <c r="F741" s="363" t="s">
        <v>1686</v>
      </c>
    </row>
    <row r="742" spans="1:6" s="359" customFormat="1" ht="38.25">
      <c r="A742" s="360">
        <v>4</v>
      </c>
      <c r="B742" s="361">
        <v>4131201</v>
      </c>
      <c r="C742" s="362" t="s">
        <v>168</v>
      </c>
      <c r="D742" s="362" t="s">
        <v>665</v>
      </c>
      <c r="E742" s="362" t="s">
        <v>666</v>
      </c>
      <c r="F742" s="363" t="s">
        <v>1687</v>
      </c>
    </row>
    <row r="743" spans="1:6" s="359" customFormat="1" ht="38.25">
      <c r="A743" s="360">
        <v>4</v>
      </c>
      <c r="B743" s="361">
        <v>4131202</v>
      </c>
      <c r="C743" s="362" t="s">
        <v>168</v>
      </c>
      <c r="D743" s="362" t="s">
        <v>665</v>
      </c>
      <c r="E743" s="362" t="s">
        <v>666</v>
      </c>
      <c r="F743" s="363" t="s">
        <v>1688</v>
      </c>
    </row>
    <row r="744" spans="1:6" s="359" customFormat="1" ht="25.5">
      <c r="A744" s="360">
        <v>4</v>
      </c>
      <c r="B744" s="361">
        <v>4131203</v>
      </c>
      <c r="C744" s="362" t="s">
        <v>168</v>
      </c>
      <c r="D744" s="362" t="s">
        <v>665</v>
      </c>
      <c r="E744" s="362" t="s">
        <v>666</v>
      </c>
      <c r="F744" s="363" t="s">
        <v>1689</v>
      </c>
    </row>
    <row r="745" spans="1:6" s="359" customFormat="1" ht="38.25">
      <c r="A745" s="360">
        <v>4</v>
      </c>
      <c r="B745" s="361">
        <v>4131204</v>
      </c>
      <c r="C745" s="362" t="s">
        <v>168</v>
      </c>
      <c r="D745" s="362" t="s">
        <v>665</v>
      </c>
      <c r="E745" s="362" t="s">
        <v>666</v>
      </c>
      <c r="F745" s="363" t="s">
        <v>1690</v>
      </c>
    </row>
    <row r="746" spans="1:6" s="359" customFormat="1" ht="12.75">
      <c r="A746" s="360">
        <v>4</v>
      </c>
      <c r="B746" s="361">
        <v>4131301</v>
      </c>
      <c r="C746" s="362" t="s">
        <v>168</v>
      </c>
      <c r="D746" s="362" t="s">
        <v>665</v>
      </c>
      <c r="E746" s="362" t="s">
        <v>666</v>
      </c>
      <c r="F746" s="363" t="s">
        <v>1691</v>
      </c>
    </row>
    <row r="747" spans="1:6" s="359" customFormat="1" ht="38.25">
      <c r="A747" s="360">
        <v>4</v>
      </c>
      <c r="B747" s="361">
        <v>4139901</v>
      </c>
      <c r="C747" s="362" t="s">
        <v>168</v>
      </c>
      <c r="D747" s="362" t="s">
        <v>665</v>
      </c>
      <c r="E747" s="362" t="s">
        <v>669</v>
      </c>
      <c r="F747" s="363" t="s">
        <v>1692</v>
      </c>
    </row>
    <row r="748" spans="1:6" s="359" customFormat="1" ht="63.75">
      <c r="A748" s="360">
        <v>4</v>
      </c>
      <c r="B748" s="361">
        <v>4139902</v>
      </c>
      <c r="C748" s="362" t="s">
        <v>168</v>
      </c>
      <c r="D748" s="362" t="s">
        <v>665</v>
      </c>
      <c r="E748" s="362" t="s">
        <v>669</v>
      </c>
      <c r="F748" s="363" t="s">
        <v>1693</v>
      </c>
    </row>
    <row r="749" spans="1:6" s="359" customFormat="1" ht="38.25">
      <c r="A749" s="360">
        <v>4</v>
      </c>
      <c r="B749" s="361">
        <v>4139903</v>
      </c>
      <c r="C749" s="362" t="s">
        <v>168</v>
      </c>
      <c r="D749" s="362" t="s">
        <v>665</v>
      </c>
      <c r="E749" s="362" t="s">
        <v>669</v>
      </c>
      <c r="F749" s="363" t="s">
        <v>1694</v>
      </c>
    </row>
    <row r="750" spans="1:6" s="359" customFormat="1" ht="63.75">
      <c r="A750" s="360">
        <v>4</v>
      </c>
      <c r="B750" s="361">
        <v>4139904</v>
      </c>
      <c r="C750" s="362" t="s">
        <v>168</v>
      </c>
      <c r="D750" s="362" t="s">
        <v>665</v>
      </c>
      <c r="E750" s="362" t="s">
        <v>669</v>
      </c>
      <c r="F750" s="363" t="s">
        <v>1695</v>
      </c>
    </row>
    <row r="751" spans="1:6" s="359" customFormat="1" ht="76.5">
      <c r="A751" s="360">
        <v>4</v>
      </c>
      <c r="B751" s="361">
        <v>4151101</v>
      </c>
      <c r="C751" s="362" t="s">
        <v>168</v>
      </c>
      <c r="D751" s="362" t="s">
        <v>1069</v>
      </c>
      <c r="E751" s="362" t="s">
        <v>1070</v>
      </c>
      <c r="F751" s="363" t="s">
        <v>1696</v>
      </c>
    </row>
    <row r="752" spans="1:6" s="359" customFormat="1" ht="76.5">
      <c r="A752" s="360">
        <v>4</v>
      </c>
      <c r="B752" s="361">
        <v>4151102</v>
      </c>
      <c r="C752" s="362" t="s">
        <v>168</v>
      </c>
      <c r="D752" s="362" t="s">
        <v>1069</v>
      </c>
      <c r="E752" s="362" t="s">
        <v>1070</v>
      </c>
      <c r="F752" s="363" t="s">
        <v>1697</v>
      </c>
    </row>
    <row r="753" spans="1:6" s="359" customFormat="1" ht="51">
      <c r="A753" s="360">
        <v>4</v>
      </c>
      <c r="B753" s="361">
        <v>4161001</v>
      </c>
      <c r="C753" s="362" t="s">
        <v>168</v>
      </c>
      <c r="D753" s="362" t="s">
        <v>1075</v>
      </c>
      <c r="E753" s="362" t="s">
        <v>1372</v>
      </c>
      <c r="F753" s="363" t="s">
        <v>1698</v>
      </c>
    </row>
    <row r="754" spans="1:6" s="359" customFormat="1" ht="51">
      <c r="A754" s="360">
        <v>4</v>
      </c>
      <c r="B754" s="361">
        <v>4162001</v>
      </c>
      <c r="C754" s="362" t="s">
        <v>168</v>
      </c>
      <c r="D754" s="362" t="s">
        <v>1075</v>
      </c>
      <c r="E754" s="362" t="s">
        <v>1699</v>
      </c>
      <c r="F754" s="363" t="s">
        <v>1700</v>
      </c>
    </row>
    <row r="755" spans="1:6" s="359" customFormat="1" ht="51">
      <c r="A755" s="360">
        <v>4</v>
      </c>
      <c r="B755" s="361">
        <v>4162002</v>
      </c>
      <c r="C755" s="362" t="s">
        <v>168</v>
      </c>
      <c r="D755" s="362" t="s">
        <v>1075</v>
      </c>
      <c r="E755" s="362" t="s">
        <v>1699</v>
      </c>
      <c r="F755" s="363" t="s">
        <v>1701</v>
      </c>
    </row>
    <row r="756" spans="1:6" s="359" customFormat="1" ht="38.25">
      <c r="A756" s="360">
        <v>4</v>
      </c>
      <c r="B756" s="361">
        <v>4170101</v>
      </c>
      <c r="C756" s="362" t="s">
        <v>168</v>
      </c>
      <c r="D756" s="362" t="s">
        <v>1078</v>
      </c>
      <c r="E756" s="362" t="s">
        <v>1078</v>
      </c>
      <c r="F756" s="363" t="s">
        <v>1702</v>
      </c>
    </row>
    <row r="757" spans="1:6" s="359" customFormat="1" ht="38.25">
      <c r="A757" s="360">
        <v>4</v>
      </c>
      <c r="B757" s="361">
        <v>4170102</v>
      </c>
      <c r="C757" s="362" t="s">
        <v>168</v>
      </c>
      <c r="D757" s="362" t="s">
        <v>1078</v>
      </c>
      <c r="E757" s="362" t="s">
        <v>1078</v>
      </c>
      <c r="F757" s="363" t="s">
        <v>1703</v>
      </c>
    </row>
    <row r="758" spans="1:6" s="359" customFormat="1" ht="25.5">
      <c r="A758" s="360">
        <v>4</v>
      </c>
      <c r="B758" s="361">
        <v>4170103</v>
      </c>
      <c r="C758" s="362" t="s">
        <v>168</v>
      </c>
      <c r="D758" s="362" t="s">
        <v>1078</v>
      </c>
      <c r="E758" s="362" t="s">
        <v>1078</v>
      </c>
      <c r="F758" s="363" t="s">
        <v>1704</v>
      </c>
    </row>
    <row r="759" spans="1:6" s="359" customFormat="1" ht="38.25">
      <c r="A759" s="360">
        <v>4</v>
      </c>
      <c r="B759" s="361">
        <v>4170104</v>
      </c>
      <c r="C759" s="362" t="s">
        <v>168</v>
      </c>
      <c r="D759" s="362" t="s">
        <v>1078</v>
      </c>
      <c r="E759" s="362" t="s">
        <v>1078</v>
      </c>
      <c r="F759" s="363" t="s">
        <v>1705</v>
      </c>
    </row>
    <row r="760" spans="1:6" s="359" customFormat="1" ht="38.25">
      <c r="A760" s="360">
        <v>4</v>
      </c>
      <c r="B760" s="361">
        <v>4170105</v>
      </c>
      <c r="C760" s="362" t="s">
        <v>168</v>
      </c>
      <c r="D760" s="362" t="s">
        <v>1078</v>
      </c>
      <c r="E760" s="362" t="s">
        <v>1078</v>
      </c>
      <c r="F760" s="363" t="s">
        <v>1706</v>
      </c>
    </row>
    <row r="761" spans="1:6" s="359" customFormat="1" ht="38.25">
      <c r="A761" s="360">
        <v>4</v>
      </c>
      <c r="B761" s="361">
        <v>4170106</v>
      </c>
      <c r="C761" s="362" t="s">
        <v>168</v>
      </c>
      <c r="D761" s="362" t="s">
        <v>1078</v>
      </c>
      <c r="E761" s="362" t="s">
        <v>1078</v>
      </c>
      <c r="F761" s="363" t="s">
        <v>1707</v>
      </c>
    </row>
    <row r="762" spans="1:6" s="359" customFormat="1" ht="25.5">
      <c r="A762" s="360">
        <v>4</v>
      </c>
      <c r="B762" s="361">
        <v>4170107</v>
      </c>
      <c r="C762" s="362" t="s">
        <v>168</v>
      </c>
      <c r="D762" s="362" t="s">
        <v>1078</v>
      </c>
      <c r="E762" s="362" t="s">
        <v>1078</v>
      </c>
      <c r="F762" s="363" t="s">
        <v>1708</v>
      </c>
    </row>
    <row r="763" spans="1:6" s="359" customFormat="1" ht="25.5">
      <c r="A763" s="360">
        <v>4</v>
      </c>
      <c r="B763" s="361">
        <v>4170201</v>
      </c>
      <c r="C763" s="362" t="s">
        <v>168</v>
      </c>
      <c r="D763" s="362" t="s">
        <v>1078</v>
      </c>
      <c r="E763" s="362" t="s">
        <v>1078</v>
      </c>
      <c r="F763" s="363" t="s">
        <v>1709</v>
      </c>
    </row>
    <row r="764" spans="1:6" s="359" customFormat="1" ht="63.75">
      <c r="A764" s="360">
        <v>4</v>
      </c>
      <c r="B764" s="361">
        <v>4170901</v>
      </c>
      <c r="C764" s="362" t="s">
        <v>168</v>
      </c>
      <c r="D764" s="362" t="s">
        <v>1078</v>
      </c>
      <c r="E764" s="362" t="s">
        <v>1078</v>
      </c>
      <c r="F764" s="363" t="s">
        <v>1710</v>
      </c>
    </row>
    <row r="765" spans="1:6" s="359" customFormat="1" ht="89.25">
      <c r="A765" s="360">
        <v>4</v>
      </c>
      <c r="B765" s="361">
        <v>4170902</v>
      </c>
      <c r="C765" s="362" t="s">
        <v>168</v>
      </c>
      <c r="D765" s="362" t="s">
        <v>1078</v>
      </c>
      <c r="E765" s="362" t="s">
        <v>1078</v>
      </c>
      <c r="F765" s="363" t="s">
        <v>1711</v>
      </c>
    </row>
    <row r="766" spans="1:6" s="359" customFormat="1" ht="38.25">
      <c r="A766" s="360">
        <v>4</v>
      </c>
      <c r="B766" s="361">
        <v>4170903</v>
      </c>
      <c r="C766" s="362" t="s">
        <v>168</v>
      </c>
      <c r="D766" s="362" t="s">
        <v>1078</v>
      </c>
      <c r="E766" s="362" t="s">
        <v>1078</v>
      </c>
      <c r="F766" s="363" t="s">
        <v>1712</v>
      </c>
    </row>
    <row r="767" spans="1:6" s="359" customFormat="1" ht="114.75">
      <c r="A767" s="360">
        <v>4</v>
      </c>
      <c r="B767" s="361">
        <v>4181101</v>
      </c>
      <c r="C767" s="362" t="s">
        <v>168</v>
      </c>
      <c r="D767" s="362" t="s">
        <v>1082</v>
      </c>
      <c r="E767" s="362" t="s">
        <v>1083</v>
      </c>
      <c r="F767" s="363" t="s">
        <v>1713</v>
      </c>
    </row>
    <row r="768" spans="1:6" s="359" customFormat="1" ht="38.25">
      <c r="A768" s="360">
        <v>4</v>
      </c>
      <c r="B768" s="361">
        <v>4181102</v>
      </c>
      <c r="C768" s="362" t="s">
        <v>168</v>
      </c>
      <c r="D768" s="362" t="s">
        <v>1082</v>
      </c>
      <c r="E768" s="362" t="s">
        <v>1083</v>
      </c>
      <c r="F768" s="363" t="s">
        <v>1714</v>
      </c>
    </row>
    <row r="769" spans="1:6" s="359" customFormat="1" ht="38.25">
      <c r="A769" s="360">
        <v>4</v>
      </c>
      <c r="B769" s="361">
        <v>4181103</v>
      </c>
      <c r="C769" s="362" t="s">
        <v>168</v>
      </c>
      <c r="D769" s="362" t="s">
        <v>1082</v>
      </c>
      <c r="E769" s="362" t="s">
        <v>1083</v>
      </c>
      <c r="F769" s="363" t="s">
        <v>1715</v>
      </c>
    </row>
    <row r="770" spans="1:6" s="359" customFormat="1" ht="38.25">
      <c r="A770" s="360">
        <v>4</v>
      </c>
      <c r="B770" s="361">
        <v>4181104</v>
      </c>
      <c r="C770" s="362" t="s">
        <v>168</v>
      </c>
      <c r="D770" s="362" t="s">
        <v>1082</v>
      </c>
      <c r="E770" s="362" t="s">
        <v>1083</v>
      </c>
      <c r="F770" s="363" t="s">
        <v>1716</v>
      </c>
    </row>
    <row r="771" spans="1:6" s="359" customFormat="1" ht="38.25">
      <c r="A771" s="360">
        <v>4</v>
      </c>
      <c r="B771" s="361">
        <v>4192101</v>
      </c>
      <c r="C771" s="362" t="s">
        <v>168</v>
      </c>
      <c r="D771" s="362" t="s">
        <v>1388</v>
      </c>
      <c r="E771" s="362" t="s">
        <v>1389</v>
      </c>
      <c r="F771" s="363" t="s">
        <v>1717</v>
      </c>
    </row>
    <row r="772" spans="1:6" s="359" customFormat="1" ht="38.25">
      <c r="A772" s="360">
        <v>4</v>
      </c>
      <c r="B772" s="361">
        <v>4192102</v>
      </c>
      <c r="C772" s="362" t="s">
        <v>168</v>
      </c>
      <c r="D772" s="362" t="s">
        <v>1388</v>
      </c>
      <c r="E772" s="362" t="s">
        <v>1389</v>
      </c>
      <c r="F772" s="363" t="s">
        <v>1718</v>
      </c>
    </row>
    <row r="773" spans="1:6" s="359" customFormat="1" ht="51">
      <c r="A773" s="360">
        <v>4</v>
      </c>
      <c r="B773" s="361">
        <v>4201101</v>
      </c>
      <c r="C773" s="362" t="s">
        <v>168</v>
      </c>
      <c r="D773" s="362" t="s">
        <v>1088</v>
      </c>
      <c r="E773" s="362" t="s">
        <v>1089</v>
      </c>
      <c r="F773" s="363" t="s">
        <v>1719</v>
      </c>
    </row>
    <row r="774" spans="1:6" s="359" customFormat="1" ht="51">
      <c r="A774" s="360">
        <v>4</v>
      </c>
      <c r="B774" s="361">
        <v>4201102</v>
      </c>
      <c r="C774" s="362" t="s">
        <v>168</v>
      </c>
      <c r="D774" s="362" t="s">
        <v>1088</v>
      </c>
      <c r="E774" s="362" t="s">
        <v>1089</v>
      </c>
      <c r="F774" s="363" t="s">
        <v>1720</v>
      </c>
    </row>
    <row r="775" spans="1:6" s="359" customFormat="1" ht="38.25">
      <c r="A775" s="360">
        <v>4</v>
      </c>
      <c r="B775" s="361">
        <v>4201103</v>
      </c>
      <c r="C775" s="362" t="s">
        <v>168</v>
      </c>
      <c r="D775" s="362" t="s">
        <v>1088</v>
      </c>
      <c r="E775" s="362" t="s">
        <v>1089</v>
      </c>
      <c r="F775" s="363" t="s">
        <v>1721</v>
      </c>
    </row>
    <row r="776" spans="1:6" s="359" customFormat="1" ht="63.75">
      <c r="A776" s="360">
        <v>4</v>
      </c>
      <c r="B776" s="361">
        <v>4201104</v>
      </c>
      <c r="C776" s="362" t="s">
        <v>168</v>
      </c>
      <c r="D776" s="362" t="s">
        <v>1088</v>
      </c>
      <c r="E776" s="362" t="s">
        <v>1089</v>
      </c>
      <c r="F776" s="363" t="s">
        <v>1722</v>
      </c>
    </row>
    <row r="777" spans="1:6" s="359" customFormat="1" ht="38.25">
      <c r="A777" s="360">
        <v>4</v>
      </c>
      <c r="B777" s="361">
        <v>4201201</v>
      </c>
      <c r="C777" s="362" t="s">
        <v>168</v>
      </c>
      <c r="D777" s="362" t="s">
        <v>1088</v>
      </c>
      <c r="E777" s="362" t="s">
        <v>1089</v>
      </c>
      <c r="F777" s="363" t="s">
        <v>1723</v>
      </c>
    </row>
    <row r="778" spans="1:6" s="359" customFormat="1" ht="76.5">
      <c r="A778" s="360">
        <v>4</v>
      </c>
      <c r="B778" s="361">
        <v>4201202</v>
      </c>
      <c r="C778" s="362" t="s">
        <v>168</v>
      </c>
      <c r="D778" s="362" t="s">
        <v>1088</v>
      </c>
      <c r="E778" s="362" t="s">
        <v>1089</v>
      </c>
      <c r="F778" s="363" t="s">
        <v>1724</v>
      </c>
    </row>
    <row r="779" spans="1:6" s="359" customFormat="1" ht="63.75">
      <c r="A779" s="360">
        <v>4</v>
      </c>
      <c r="B779" s="361">
        <v>4202201</v>
      </c>
      <c r="C779" s="362" t="s">
        <v>168</v>
      </c>
      <c r="D779" s="362" t="s">
        <v>1088</v>
      </c>
      <c r="E779" s="362" t="s">
        <v>1091</v>
      </c>
      <c r="F779" s="363" t="s">
        <v>1725</v>
      </c>
    </row>
    <row r="780" spans="1:6" s="359" customFormat="1" ht="76.5">
      <c r="A780" s="360">
        <v>4</v>
      </c>
      <c r="B780" s="361">
        <v>4202202</v>
      </c>
      <c r="C780" s="362" t="s">
        <v>168</v>
      </c>
      <c r="D780" s="362" t="s">
        <v>1088</v>
      </c>
      <c r="E780" s="362" t="s">
        <v>1091</v>
      </c>
      <c r="F780" s="363" t="s">
        <v>1726</v>
      </c>
    </row>
    <row r="781" spans="1:6" s="359" customFormat="1" ht="63.75">
      <c r="A781" s="360">
        <v>4</v>
      </c>
      <c r="B781" s="361">
        <v>4202901</v>
      </c>
      <c r="C781" s="362" t="s">
        <v>168</v>
      </c>
      <c r="D781" s="362" t="s">
        <v>1088</v>
      </c>
      <c r="E781" s="362" t="s">
        <v>1091</v>
      </c>
      <c r="F781" s="363" t="s">
        <v>1727</v>
      </c>
    </row>
    <row r="782" spans="1:6" s="359" customFormat="1" ht="25.5">
      <c r="A782" s="360">
        <v>4</v>
      </c>
      <c r="B782" s="361">
        <v>4202902</v>
      </c>
      <c r="C782" s="362" t="s">
        <v>168</v>
      </c>
      <c r="D782" s="362" t="s">
        <v>1088</v>
      </c>
      <c r="E782" s="362" t="s">
        <v>1091</v>
      </c>
      <c r="F782" s="363" t="s">
        <v>1728</v>
      </c>
    </row>
    <row r="783" spans="1:6" s="359" customFormat="1" ht="25.5">
      <c r="A783" s="360">
        <v>4</v>
      </c>
      <c r="B783" s="361">
        <v>4202903</v>
      </c>
      <c r="C783" s="362" t="s">
        <v>168</v>
      </c>
      <c r="D783" s="362" t="s">
        <v>1088</v>
      </c>
      <c r="E783" s="362" t="s">
        <v>1091</v>
      </c>
      <c r="F783" s="363" t="s">
        <v>1729</v>
      </c>
    </row>
    <row r="784" spans="1:6" s="359" customFormat="1" ht="51">
      <c r="A784" s="360">
        <v>4</v>
      </c>
      <c r="B784" s="361">
        <v>4202904</v>
      </c>
      <c r="C784" s="362" t="s">
        <v>168</v>
      </c>
      <c r="D784" s="362" t="s">
        <v>1088</v>
      </c>
      <c r="E784" s="362" t="s">
        <v>1091</v>
      </c>
      <c r="F784" s="363" t="s">
        <v>1730</v>
      </c>
    </row>
    <row r="785" spans="1:6" s="359" customFormat="1" ht="51">
      <c r="A785" s="360">
        <v>4</v>
      </c>
      <c r="B785" s="361">
        <v>4202905</v>
      </c>
      <c r="C785" s="362" t="s">
        <v>168</v>
      </c>
      <c r="D785" s="362" t="s">
        <v>1088</v>
      </c>
      <c r="E785" s="362" t="s">
        <v>1091</v>
      </c>
      <c r="F785" s="363" t="s">
        <v>1731</v>
      </c>
    </row>
    <row r="786" spans="1:6" s="359" customFormat="1" ht="38.25">
      <c r="A786" s="360">
        <v>4</v>
      </c>
      <c r="B786" s="361">
        <v>4202906</v>
      </c>
      <c r="C786" s="362" t="s">
        <v>168</v>
      </c>
      <c r="D786" s="362" t="s">
        <v>1088</v>
      </c>
      <c r="E786" s="362" t="s">
        <v>1091</v>
      </c>
      <c r="F786" s="363" t="s">
        <v>1732</v>
      </c>
    </row>
    <row r="787" spans="1:6" s="359" customFormat="1" ht="25.5">
      <c r="A787" s="360">
        <v>4</v>
      </c>
      <c r="B787" s="361">
        <v>4202907</v>
      </c>
      <c r="C787" s="362" t="s">
        <v>168</v>
      </c>
      <c r="D787" s="362" t="s">
        <v>1088</v>
      </c>
      <c r="E787" s="362" t="s">
        <v>1091</v>
      </c>
      <c r="F787" s="363" t="s">
        <v>1733</v>
      </c>
    </row>
    <row r="788" spans="1:6" s="359" customFormat="1" ht="51">
      <c r="A788" s="360">
        <v>4</v>
      </c>
      <c r="B788" s="361">
        <v>4221101</v>
      </c>
      <c r="C788" s="362" t="s">
        <v>168</v>
      </c>
      <c r="D788" s="362" t="s">
        <v>1096</v>
      </c>
      <c r="E788" s="362" t="s">
        <v>1097</v>
      </c>
      <c r="F788" s="363" t="s">
        <v>1734</v>
      </c>
    </row>
    <row r="789" spans="1:6" s="359" customFormat="1" ht="38.25">
      <c r="A789" s="360">
        <v>4</v>
      </c>
      <c r="B789" s="361">
        <v>4221102</v>
      </c>
      <c r="C789" s="362" t="s">
        <v>168</v>
      </c>
      <c r="D789" s="362" t="s">
        <v>1096</v>
      </c>
      <c r="E789" s="362" t="s">
        <v>1097</v>
      </c>
      <c r="F789" s="363" t="s">
        <v>1735</v>
      </c>
    </row>
    <row r="790" spans="1:6" s="359" customFormat="1" ht="38.25">
      <c r="A790" s="360">
        <v>4</v>
      </c>
      <c r="B790" s="361">
        <v>4221201</v>
      </c>
      <c r="C790" s="362" t="s">
        <v>168</v>
      </c>
      <c r="D790" s="362" t="s">
        <v>1096</v>
      </c>
      <c r="E790" s="362" t="s">
        <v>1097</v>
      </c>
      <c r="F790" s="363" t="s">
        <v>1736</v>
      </c>
    </row>
    <row r="791" spans="1:6" s="359" customFormat="1" ht="63.75">
      <c r="A791" s="360">
        <v>4</v>
      </c>
      <c r="B791" s="361">
        <v>4221901</v>
      </c>
      <c r="C791" s="362" t="s">
        <v>168</v>
      </c>
      <c r="D791" s="362" t="s">
        <v>1096</v>
      </c>
      <c r="E791" s="362" t="s">
        <v>1097</v>
      </c>
      <c r="F791" s="363" t="s">
        <v>1737</v>
      </c>
    </row>
    <row r="792" spans="1:6" s="359" customFormat="1" ht="38.25">
      <c r="A792" s="360">
        <v>4</v>
      </c>
      <c r="B792" s="361">
        <v>4221902</v>
      </c>
      <c r="C792" s="362" t="s">
        <v>168</v>
      </c>
      <c r="D792" s="362" t="s">
        <v>1096</v>
      </c>
      <c r="E792" s="362" t="s">
        <v>1097</v>
      </c>
      <c r="F792" s="363" t="s">
        <v>1738</v>
      </c>
    </row>
    <row r="793" spans="1:6" s="359" customFormat="1" ht="76.5">
      <c r="A793" s="360">
        <v>4</v>
      </c>
      <c r="B793" s="361">
        <v>4222101</v>
      </c>
      <c r="C793" s="362" t="s">
        <v>168</v>
      </c>
      <c r="D793" s="362" t="s">
        <v>1096</v>
      </c>
      <c r="E793" s="362" t="s">
        <v>1421</v>
      </c>
      <c r="F793" s="363" t="s">
        <v>1739</v>
      </c>
    </row>
    <row r="794" spans="1:6" s="359" customFormat="1" ht="102">
      <c r="A794" s="360">
        <v>4</v>
      </c>
      <c r="B794" s="361">
        <v>4231001</v>
      </c>
      <c r="C794" s="362" t="s">
        <v>168</v>
      </c>
      <c r="D794" s="362" t="s">
        <v>1425</v>
      </c>
      <c r="E794" s="362" t="s">
        <v>1426</v>
      </c>
      <c r="F794" s="363" t="s">
        <v>1740</v>
      </c>
    </row>
    <row r="795" spans="1:6" s="359" customFormat="1" ht="51">
      <c r="A795" s="360">
        <v>4</v>
      </c>
      <c r="B795" s="361">
        <v>4231002</v>
      </c>
      <c r="C795" s="362" t="s">
        <v>168</v>
      </c>
      <c r="D795" s="362" t="s">
        <v>1425</v>
      </c>
      <c r="E795" s="362" t="s">
        <v>1426</v>
      </c>
      <c r="F795" s="363" t="s">
        <v>1741</v>
      </c>
    </row>
    <row r="796" spans="1:6" s="359" customFormat="1" ht="63.75">
      <c r="A796" s="360">
        <v>4</v>
      </c>
      <c r="B796" s="361">
        <v>4239101</v>
      </c>
      <c r="C796" s="362" t="s">
        <v>168</v>
      </c>
      <c r="D796" s="362" t="s">
        <v>1425</v>
      </c>
      <c r="E796" s="362" t="s">
        <v>1428</v>
      </c>
      <c r="F796" s="363" t="s">
        <v>1742</v>
      </c>
    </row>
    <row r="797" spans="1:6" s="359" customFormat="1" ht="63.75">
      <c r="A797" s="360">
        <v>4</v>
      </c>
      <c r="B797" s="361">
        <v>4239102</v>
      </c>
      <c r="C797" s="362" t="s">
        <v>168</v>
      </c>
      <c r="D797" s="362" t="s">
        <v>1425</v>
      </c>
      <c r="E797" s="362" t="s">
        <v>1428</v>
      </c>
      <c r="F797" s="363" t="s">
        <v>1743</v>
      </c>
    </row>
    <row r="798" spans="1:6" s="359" customFormat="1" ht="89.25">
      <c r="A798" s="360">
        <v>4</v>
      </c>
      <c r="B798" s="361">
        <v>4239201</v>
      </c>
      <c r="C798" s="362" t="s">
        <v>168</v>
      </c>
      <c r="D798" s="362" t="s">
        <v>1425</v>
      </c>
      <c r="E798" s="362" t="s">
        <v>1428</v>
      </c>
      <c r="F798" s="363" t="s">
        <v>1744</v>
      </c>
    </row>
    <row r="799" spans="1:6" s="359" customFormat="1" ht="38.25">
      <c r="A799" s="360">
        <v>4</v>
      </c>
      <c r="B799" s="361">
        <v>4239301</v>
      </c>
      <c r="C799" s="362" t="s">
        <v>168</v>
      </c>
      <c r="D799" s="362" t="s">
        <v>1425</v>
      </c>
      <c r="E799" s="362" t="s">
        <v>1428</v>
      </c>
      <c r="F799" s="363" t="s">
        <v>1745</v>
      </c>
    </row>
    <row r="800" spans="1:6" s="359" customFormat="1" ht="25.5">
      <c r="A800" s="360">
        <v>4</v>
      </c>
      <c r="B800" s="361">
        <v>4239302</v>
      </c>
      <c r="C800" s="362" t="s">
        <v>168</v>
      </c>
      <c r="D800" s="362" t="s">
        <v>1425</v>
      </c>
      <c r="E800" s="362" t="s">
        <v>1428</v>
      </c>
      <c r="F800" s="363" t="s">
        <v>1746</v>
      </c>
    </row>
    <row r="801" spans="1:6" s="359" customFormat="1" ht="25.5">
      <c r="A801" s="360">
        <v>4</v>
      </c>
      <c r="B801" s="361">
        <v>4239303</v>
      </c>
      <c r="C801" s="362" t="s">
        <v>168</v>
      </c>
      <c r="D801" s="362" t="s">
        <v>1425</v>
      </c>
      <c r="E801" s="362" t="s">
        <v>1428</v>
      </c>
      <c r="F801" s="363" t="s">
        <v>1747</v>
      </c>
    </row>
    <row r="802" spans="1:6" s="359" customFormat="1" ht="25.5">
      <c r="A802" s="360">
        <v>4</v>
      </c>
      <c r="B802" s="361">
        <v>4239304</v>
      </c>
      <c r="C802" s="362" t="s">
        <v>168</v>
      </c>
      <c r="D802" s="362" t="s">
        <v>1425</v>
      </c>
      <c r="E802" s="362" t="s">
        <v>1428</v>
      </c>
      <c r="F802" s="363" t="s">
        <v>1748</v>
      </c>
    </row>
    <row r="803" spans="1:6" s="359" customFormat="1" ht="25.5">
      <c r="A803" s="360">
        <v>4</v>
      </c>
      <c r="B803" s="361">
        <v>4239305</v>
      </c>
      <c r="C803" s="362" t="s">
        <v>168</v>
      </c>
      <c r="D803" s="362" t="s">
        <v>1425</v>
      </c>
      <c r="E803" s="362" t="s">
        <v>1428</v>
      </c>
      <c r="F803" s="363" t="s">
        <v>1749</v>
      </c>
    </row>
    <row r="804" spans="1:6" s="359" customFormat="1" ht="25.5">
      <c r="A804" s="360">
        <v>4</v>
      </c>
      <c r="B804" s="361">
        <v>4239306</v>
      </c>
      <c r="C804" s="362" t="s">
        <v>168</v>
      </c>
      <c r="D804" s="362" t="s">
        <v>1425</v>
      </c>
      <c r="E804" s="362" t="s">
        <v>1428</v>
      </c>
      <c r="F804" s="363" t="s">
        <v>1750</v>
      </c>
    </row>
    <row r="805" spans="1:6" s="359" customFormat="1" ht="51">
      <c r="A805" s="360">
        <v>4</v>
      </c>
      <c r="B805" s="361">
        <v>4239501</v>
      </c>
      <c r="C805" s="362" t="s">
        <v>168</v>
      </c>
      <c r="D805" s="362" t="s">
        <v>1425</v>
      </c>
      <c r="E805" s="362" t="s">
        <v>1428</v>
      </c>
      <c r="F805" s="363" t="s">
        <v>1751</v>
      </c>
    </row>
    <row r="806" spans="1:6" s="359" customFormat="1" ht="38.25">
      <c r="A806" s="360">
        <v>4</v>
      </c>
      <c r="B806" s="361">
        <v>4239502</v>
      </c>
      <c r="C806" s="362" t="s">
        <v>168</v>
      </c>
      <c r="D806" s="362" t="s">
        <v>1425</v>
      </c>
      <c r="E806" s="362" t="s">
        <v>1428</v>
      </c>
      <c r="F806" s="363" t="s">
        <v>1752</v>
      </c>
    </row>
    <row r="807" spans="1:6" s="359" customFormat="1" ht="38.25">
      <c r="A807" s="360">
        <v>4</v>
      </c>
      <c r="B807" s="361">
        <v>4239503</v>
      </c>
      <c r="C807" s="362" t="s">
        <v>168</v>
      </c>
      <c r="D807" s="362" t="s">
        <v>1425</v>
      </c>
      <c r="E807" s="362" t="s">
        <v>1428</v>
      </c>
      <c r="F807" s="363" t="s">
        <v>1753</v>
      </c>
    </row>
    <row r="808" spans="1:6" s="359" customFormat="1" ht="38.25">
      <c r="A808" s="360">
        <v>4</v>
      </c>
      <c r="B808" s="361">
        <v>4239504</v>
      </c>
      <c r="C808" s="362" t="s">
        <v>168</v>
      </c>
      <c r="D808" s="362" t="s">
        <v>1425</v>
      </c>
      <c r="E808" s="362" t="s">
        <v>1428</v>
      </c>
      <c r="F808" s="363" t="s">
        <v>1754</v>
      </c>
    </row>
    <row r="809" spans="1:6" s="359" customFormat="1" ht="76.5">
      <c r="A809" s="360">
        <v>4</v>
      </c>
      <c r="B809" s="361">
        <v>4239901</v>
      </c>
      <c r="C809" s="362" t="s">
        <v>168</v>
      </c>
      <c r="D809" s="362" t="s">
        <v>1425</v>
      </c>
      <c r="E809" s="362" t="s">
        <v>1428</v>
      </c>
      <c r="F809" s="363" t="s">
        <v>1755</v>
      </c>
    </row>
    <row r="810" spans="1:6" s="359" customFormat="1" ht="76.5">
      <c r="A810" s="360">
        <v>4</v>
      </c>
      <c r="B810" s="361">
        <v>4242901</v>
      </c>
      <c r="C810" s="362" t="s">
        <v>168</v>
      </c>
      <c r="D810" s="362" t="s">
        <v>1432</v>
      </c>
      <c r="E810" s="362" t="s">
        <v>1433</v>
      </c>
      <c r="F810" s="363" t="s">
        <v>1756</v>
      </c>
    </row>
    <row r="811" spans="1:6" s="359" customFormat="1" ht="38.25">
      <c r="A811" s="360">
        <v>4</v>
      </c>
      <c r="B811" s="361">
        <v>4242902</v>
      </c>
      <c r="C811" s="362" t="s">
        <v>168</v>
      </c>
      <c r="D811" s="362" t="s">
        <v>1432</v>
      </c>
      <c r="E811" s="362" t="s">
        <v>1433</v>
      </c>
      <c r="F811" s="363" t="s">
        <v>1757</v>
      </c>
    </row>
    <row r="812" spans="1:6" s="359" customFormat="1" ht="51">
      <c r="A812" s="360">
        <v>4</v>
      </c>
      <c r="B812" s="361">
        <v>4259201</v>
      </c>
      <c r="C812" s="362" t="s">
        <v>168</v>
      </c>
      <c r="D812" s="362" t="s">
        <v>1099</v>
      </c>
      <c r="E812" s="362" t="s">
        <v>1100</v>
      </c>
      <c r="F812" s="363" t="s">
        <v>1758</v>
      </c>
    </row>
    <row r="813" spans="1:6" s="359" customFormat="1" ht="38.25">
      <c r="A813" s="360">
        <v>4</v>
      </c>
      <c r="B813" s="361">
        <v>4259202</v>
      </c>
      <c r="C813" s="362" t="s">
        <v>168</v>
      </c>
      <c r="D813" s="362" t="s">
        <v>1099</v>
      </c>
      <c r="E813" s="362" t="s">
        <v>1100</v>
      </c>
      <c r="F813" s="363" t="s">
        <v>1759</v>
      </c>
    </row>
    <row r="814" spans="1:6" s="359" customFormat="1" ht="76.5">
      <c r="A814" s="360">
        <v>4</v>
      </c>
      <c r="B814" s="361">
        <v>4259301</v>
      </c>
      <c r="C814" s="362" t="s">
        <v>168</v>
      </c>
      <c r="D814" s="362" t="s">
        <v>1099</v>
      </c>
      <c r="E814" s="362" t="s">
        <v>1100</v>
      </c>
      <c r="F814" s="363" t="s">
        <v>1760</v>
      </c>
    </row>
    <row r="815" spans="1:6" s="359" customFormat="1" ht="25.5">
      <c r="A815" s="360">
        <v>4</v>
      </c>
      <c r="B815" s="361">
        <v>4259302</v>
      </c>
      <c r="C815" s="362" t="s">
        <v>168</v>
      </c>
      <c r="D815" s="362" t="s">
        <v>1099</v>
      </c>
      <c r="E815" s="362" t="s">
        <v>1100</v>
      </c>
      <c r="F815" s="363" t="s">
        <v>1761</v>
      </c>
    </row>
    <row r="816" spans="1:6" s="359" customFormat="1" ht="63.75">
      <c r="A816" s="360">
        <v>4</v>
      </c>
      <c r="B816" s="361">
        <v>4259901</v>
      </c>
      <c r="C816" s="362" t="s">
        <v>168</v>
      </c>
      <c r="D816" s="362" t="s">
        <v>1099</v>
      </c>
      <c r="E816" s="362" t="s">
        <v>1100</v>
      </c>
      <c r="F816" s="363" t="s">
        <v>1762</v>
      </c>
    </row>
    <row r="817" spans="1:6" s="359" customFormat="1" ht="102">
      <c r="A817" s="360">
        <v>4</v>
      </c>
      <c r="B817" s="361">
        <v>4259902</v>
      </c>
      <c r="C817" s="362" t="s">
        <v>168</v>
      </c>
      <c r="D817" s="362" t="s">
        <v>1099</v>
      </c>
      <c r="E817" s="362" t="s">
        <v>1100</v>
      </c>
      <c r="F817" s="363" t="s">
        <v>1763</v>
      </c>
    </row>
    <row r="818" spans="1:6" s="359" customFormat="1" ht="89.25">
      <c r="A818" s="360">
        <v>4</v>
      </c>
      <c r="B818" s="361">
        <v>4259903</v>
      </c>
      <c r="C818" s="362" t="s">
        <v>168</v>
      </c>
      <c r="D818" s="362" t="s">
        <v>1099</v>
      </c>
      <c r="E818" s="362" t="s">
        <v>1100</v>
      </c>
      <c r="F818" s="363" t="s">
        <v>1764</v>
      </c>
    </row>
    <row r="819" spans="1:6" s="359" customFormat="1" ht="51">
      <c r="A819" s="360">
        <v>4</v>
      </c>
      <c r="B819" s="361">
        <v>4259904</v>
      </c>
      <c r="C819" s="362" t="s">
        <v>168</v>
      </c>
      <c r="D819" s="362" t="s">
        <v>1099</v>
      </c>
      <c r="E819" s="362" t="s">
        <v>1100</v>
      </c>
      <c r="F819" s="363" t="s">
        <v>1765</v>
      </c>
    </row>
    <row r="820" spans="1:6" s="359" customFormat="1" ht="89.25">
      <c r="A820" s="360">
        <v>4</v>
      </c>
      <c r="B820" s="361">
        <v>4259905</v>
      </c>
      <c r="C820" s="362" t="s">
        <v>168</v>
      </c>
      <c r="D820" s="362" t="s">
        <v>1099</v>
      </c>
      <c r="E820" s="362" t="s">
        <v>1100</v>
      </c>
      <c r="F820" s="363" t="s">
        <v>1766</v>
      </c>
    </row>
    <row r="821" spans="1:6" s="359" customFormat="1" ht="89.25">
      <c r="A821" s="360">
        <v>4</v>
      </c>
      <c r="B821" s="361">
        <v>4262001</v>
      </c>
      <c r="C821" s="362" t="s">
        <v>168</v>
      </c>
      <c r="D821" s="362" t="s">
        <v>1102</v>
      </c>
      <c r="E821" s="362" t="s">
        <v>1453</v>
      </c>
      <c r="F821" s="363" t="s">
        <v>1767</v>
      </c>
    </row>
    <row r="822" spans="1:6" s="359" customFormat="1" ht="63.75">
      <c r="A822" s="360">
        <v>4</v>
      </c>
      <c r="B822" s="361">
        <v>4272001</v>
      </c>
      <c r="C822" s="362" t="s">
        <v>168</v>
      </c>
      <c r="D822" s="362" t="s">
        <v>1481</v>
      </c>
      <c r="E822" s="362" t="s">
        <v>1768</v>
      </c>
      <c r="F822" s="363" t="s">
        <v>1769</v>
      </c>
    </row>
    <row r="823" spans="1:6" s="359" customFormat="1" ht="51">
      <c r="A823" s="360">
        <v>4</v>
      </c>
      <c r="B823" s="361">
        <v>4272002</v>
      </c>
      <c r="C823" s="362" t="s">
        <v>168</v>
      </c>
      <c r="D823" s="362" t="s">
        <v>1481</v>
      </c>
      <c r="E823" s="362" t="s">
        <v>1768</v>
      </c>
      <c r="F823" s="363" t="s">
        <v>1770</v>
      </c>
    </row>
    <row r="824" spans="1:6" s="359" customFormat="1" ht="51">
      <c r="A824" s="360">
        <v>4</v>
      </c>
      <c r="B824" s="361">
        <v>4273101</v>
      </c>
      <c r="C824" s="362" t="s">
        <v>168</v>
      </c>
      <c r="D824" s="362" t="s">
        <v>1481</v>
      </c>
      <c r="E824" s="362" t="s">
        <v>1487</v>
      </c>
      <c r="F824" s="363" t="s">
        <v>1771</v>
      </c>
    </row>
    <row r="825" spans="1:6" s="359" customFormat="1" ht="38.25">
      <c r="A825" s="360">
        <v>4</v>
      </c>
      <c r="B825" s="361">
        <v>4274001</v>
      </c>
      <c r="C825" s="362" t="s">
        <v>168</v>
      </c>
      <c r="D825" s="362" t="s">
        <v>1481</v>
      </c>
      <c r="E825" s="362" t="s">
        <v>1489</v>
      </c>
      <c r="F825" s="363" t="s">
        <v>1772</v>
      </c>
    </row>
    <row r="826" spans="1:6" s="359" customFormat="1" ht="76.5">
      <c r="A826" s="360">
        <v>4</v>
      </c>
      <c r="B826" s="361">
        <v>4275001</v>
      </c>
      <c r="C826" s="362" t="s">
        <v>168</v>
      </c>
      <c r="D826" s="362" t="s">
        <v>1481</v>
      </c>
      <c r="E826" s="362" t="s">
        <v>1492</v>
      </c>
      <c r="F826" s="363" t="s">
        <v>1773</v>
      </c>
    </row>
    <row r="827" spans="1:6" s="359" customFormat="1" ht="25.5">
      <c r="A827" s="360">
        <v>4</v>
      </c>
      <c r="B827" s="361">
        <v>4281101</v>
      </c>
      <c r="C827" s="362" t="s">
        <v>168</v>
      </c>
      <c r="D827" s="362" t="s">
        <v>1502</v>
      </c>
      <c r="E827" s="362" t="s">
        <v>1503</v>
      </c>
      <c r="F827" s="363" t="s">
        <v>1774</v>
      </c>
    </row>
    <row r="828" spans="1:6" s="359" customFormat="1" ht="76.5">
      <c r="A828" s="360">
        <v>4</v>
      </c>
      <c r="B828" s="361">
        <v>4281102</v>
      </c>
      <c r="C828" s="362" t="s">
        <v>168</v>
      </c>
      <c r="D828" s="362" t="s">
        <v>1502</v>
      </c>
      <c r="E828" s="362" t="s">
        <v>1503</v>
      </c>
      <c r="F828" s="363" t="s">
        <v>1775</v>
      </c>
    </row>
    <row r="829" spans="1:6" s="359" customFormat="1" ht="127.5">
      <c r="A829" s="360">
        <v>4</v>
      </c>
      <c r="B829" s="361">
        <v>4281501</v>
      </c>
      <c r="C829" s="362" t="s">
        <v>168</v>
      </c>
      <c r="D829" s="362" t="s">
        <v>1502</v>
      </c>
      <c r="E829" s="362" t="s">
        <v>1503</v>
      </c>
      <c r="F829" s="363" t="s">
        <v>1776</v>
      </c>
    </row>
    <row r="830" spans="1:6" s="359" customFormat="1" ht="63.75">
      <c r="A830" s="360">
        <v>4</v>
      </c>
      <c r="B830" s="361">
        <v>4281701</v>
      </c>
      <c r="C830" s="362" t="s">
        <v>168</v>
      </c>
      <c r="D830" s="362" t="s">
        <v>1502</v>
      </c>
      <c r="E830" s="362" t="s">
        <v>1503</v>
      </c>
      <c r="F830" s="363" t="s">
        <v>1777</v>
      </c>
    </row>
    <row r="831" spans="1:6" s="359" customFormat="1" ht="38.25">
      <c r="A831" s="360">
        <v>4</v>
      </c>
      <c r="B831" s="361">
        <v>4281801</v>
      </c>
      <c r="C831" s="362" t="s">
        <v>168</v>
      </c>
      <c r="D831" s="362" t="s">
        <v>1502</v>
      </c>
      <c r="E831" s="362" t="s">
        <v>1503</v>
      </c>
      <c r="F831" s="363" t="s">
        <v>1778</v>
      </c>
    </row>
    <row r="832" spans="1:6" s="359" customFormat="1" ht="165.75">
      <c r="A832" s="360">
        <v>4</v>
      </c>
      <c r="B832" s="361">
        <v>4282501</v>
      </c>
      <c r="C832" s="362" t="s">
        <v>168</v>
      </c>
      <c r="D832" s="362" t="s">
        <v>1502</v>
      </c>
      <c r="E832" s="362" t="s">
        <v>1508</v>
      </c>
      <c r="F832" s="363" t="s">
        <v>1779</v>
      </c>
    </row>
    <row r="833" spans="1:6" s="359" customFormat="1" ht="38.25">
      <c r="A833" s="360">
        <v>4</v>
      </c>
      <c r="B833" s="361">
        <v>4282502</v>
      </c>
      <c r="C833" s="362" t="s">
        <v>168</v>
      </c>
      <c r="D833" s="362" t="s">
        <v>1502</v>
      </c>
      <c r="E833" s="362" t="s">
        <v>1508</v>
      </c>
      <c r="F833" s="363" t="s">
        <v>1780</v>
      </c>
    </row>
    <row r="834" spans="1:6" s="359" customFormat="1" ht="25.5">
      <c r="A834" s="360">
        <v>4</v>
      </c>
      <c r="B834" s="361">
        <v>4282503</v>
      </c>
      <c r="C834" s="362" t="s">
        <v>168</v>
      </c>
      <c r="D834" s="362" t="s">
        <v>1502</v>
      </c>
      <c r="E834" s="362" t="s">
        <v>1508</v>
      </c>
      <c r="F834" s="363" t="s">
        <v>1781</v>
      </c>
    </row>
    <row r="835" spans="1:6" s="359" customFormat="1" ht="89.25">
      <c r="A835" s="360">
        <v>4</v>
      </c>
      <c r="B835" s="361">
        <v>4282504</v>
      </c>
      <c r="C835" s="362" t="s">
        <v>168</v>
      </c>
      <c r="D835" s="362" t="s">
        <v>1502</v>
      </c>
      <c r="E835" s="362" t="s">
        <v>1508</v>
      </c>
      <c r="F835" s="363" t="s">
        <v>1782</v>
      </c>
    </row>
    <row r="836" spans="1:6" s="359" customFormat="1" ht="38.25">
      <c r="A836" s="360">
        <v>4</v>
      </c>
      <c r="B836" s="361">
        <v>4282505</v>
      </c>
      <c r="C836" s="362" t="s">
        <v>168</v>
      </c>
      <c r="D836" s="362" t="s">
        <v>1502</v>
      </c>
      <c r="E836" s="362" t="s">
        <v>1508</v>
      </c>
      <c r="F836" s="363" t="s">
        <v>1783</v>
      </c>
    </row>
    <row r="837" spans="1:6" s="359" customFormat="1" ht="89.25">
      <c r="A837" s="360">
        <v>4</v>
      </c>
      <c r="B837" s="361">
        <v>4282601</v>
      </c>
      <c r="C837" s="362" t="s">
        <v>168</v>
      </c>
      <c r="D837" s="362" t="s">
        <v>1502</v>
      </c>
      <c r="E837" s="362" t="s">
        <v>1508</v>
      </c>
      <c r="F837" s="363" t="s">
        <v>1784</v>
      </c>
    </row>
    <row r="838" spans="1:6" s="359" customFormat="1" ht="89.25">
      <c r="A838" s="360">
        <v>4</v>
      </c>
      <c r="B838" s="361">
        <v>4282602</v>
      </c>
      <c r="C838" s="362" t="s">
        <v>168</v>
      </c>
      <c r="D838" s="362" t="s">
        <v>1502</v>
      </c>
      <c r="E838" s="362" t="s">
        <v>1508</v>
      </c>
      <c r="F838" s="363" t="s">
        <v>1785</v>
      </c>
    </row>
    <row r="839" spans="1:6" s="359" customFormat="1" ht="51">
      <c r="A839" s="360">
        <v>4</v>
      </c>
      <c r="B839" s="361">
        <v>4282603</v>
      </c>
      <c r="C839" s="362" t="s">
        <v>168</v>
      </c>
      <c r="D839" s="362" t="s">
        <v>1502</v>
      </c>
      <c r="E839" s="362" t="s">
        <v>1508</v>
      </c>
      <c r="F839" s="363" t="s">
        <v>1786</v>
      </c>
    </row>
    <row r="840" spans="1:6" s="359" customFormat="1" ht="153">
      <c r="A840" s="360">
        <v>4</v>
      </c>
      <c r="B840" s="361">
        <v>4282901</v>
      </c>
      <c r="C840" s="362" t="s">
        <v>168</v>
      </c>
      <c r="D840" s="362" t="s">
        <v>1502</v>
      </c>
      <c r="E840" s="362" t="s">
        <v>1508</v>
      </c>
      <c r="F840" s="363" t="s">
        <v>1787</v>
      </c>
    </row>
    <row r="841" spans="1:6" s="359" customFormat="1" ht="153">
      <c r="A841" s="360">
        <v>4</v>
      </c>
      <c r="B841" s="361">
        <v>4282902</v>
      </c>
      <c r="C841" s="362" t="s">
        <v>168</v>
      </c>
      <c r="D841" s="362" t="s">
        <v>1502</v>
      </c>
      <c r="E841" s="362" t="s">
        <v>1508</v>
      </c>
      <c r="F841" s="363" t="s">
        <v>1788</v>
      </c>
    </row>
    <row r="842" spans="1:6" s="359" customFormat="1" ht="38.25">
      <c r="A842" s="360">
        <v>4</v>
      </c>
      <c r="B842" s="361">
        <v>4282903</v>
      </c>
      <c r="C842" s="362" t="s">
        <v>168</v>
      </c>
      <c r="D842" s="362" t="s">
        <v>1502</v>
      </c>
      <c r="E842" s="362" t="s">
        <v>1508</v>
      </c>
      <c r="F842" s="363" t="s">
        <v>1789</v>
      </c>
    </row>
    <row r="843" spans="1:6" s="359" customFormat="1" ht="165.75">
      <c r="A843" s="360">
        <v>4</v>
      </c>
      <c r="B843" s="361">
        <v>4291001</v>
      </c>
      <c r="C843" s="362" t="s">
        <v>168</v>
      </c>
      <c r="D843" s="362" t="s">
        <v>1518</v>
      </c>
      <c r="E843" s="362" t="s">
        <v>1790</v>
      </c>
      <c r="F843" s="363" t="s">
        <v>1791</v>
      </c>
    </row>
    <row r="844" spans="1:6" s="359" customFormat="1" ht="63.75">
      <c r="A844" s="360">
        <v>4</v>
      </c>
      <c r="B844" s="361">
        <v>4291002</v>
      </c>
      <c r="C844" s="362" t="s">
        <v>168</v>
      </c>
      <c r="D844" s="362" t="s">
        <v>1518</v>
      </c>
      <c r="E844" s="362" t="s">
        <v>1790</v>
      </c>
      <c r="F844" s="363" t="s">
        <v>1792</v>
      </c>
    </row>
    <row r="845" spans="1:6" s="359" customFormat="1" ht="165.75">
      <c r="A845" s="360">
        <v>4</v>
      </c>
      <c r="B845" s="361">
        <v>4293001</v>
      </c>
      <c r="C845" s="362" t="s">
        <v>168</v>
      </c>
      <c r="D845" s="362" t="s">
        <v>1518</v>
      </c>
      <c r="E845" s="362" t="s">
        <v>1793</v>
      </c>
      <c r="F845" s="363" t="s">
        <v>1794</v>
      </c>
    </row>
    <row r="846" spans="1:6" s="359" customFormat="1" ht="63.75">
      <c r="A846" s="360">
        <v>4</v>
      </c>
      <c r="B846" s="361">
        <v>4293002</v>
      </c>
      <c r="C846" s="362" t="s">
        <v>168</v>
      </c>
      <c r="D846" s="362" t="s">
        <v>1518</v>
      </c>
      <c r="E846" s="362" t="s">
        <v>1793</v>
      </c>
      <c r="F846" s="363" t="s">
        <v>1795</v>
      </c>
    </row>
    <row r="847" spans="1:6" s="359" customFormat="1" ht="25.5">
      <c r="A847" s="360">
        <v>4</v>
      </c>
      <c r="B847" s="361">
        <v>4302001</v>
      </c>
      <c r="C847" s="362" t="s">
        <v>168</v>
      </c>
      <c r="D847" s="362" t="s">
        <v>1522</v>
      </c>
      <c r="E847" s="362" t="s">
        <v>1796</v>
      </c>
      <c r="F847" s="363" t="s">
        <v>1797</v>
      </c>
    </row>
    <row r="848" spans="1:6" s="359" customFormat="1" ht="38.25">
      <c r="A848" s="360">
        <v>4</v>
      </c>
      <c r="B848" s="361">
        <v>4302002</v>
      </c>
      <c r="C848" s="362" t="s">
        <v>168</v>
      </c>
      <c r="D848" s="362" t="s">
        <v>1522</v>
      </c>
      <c r="E848" s="362" t="s">
        <v>1796</v>
      </c>
      <c r="F848" s="363" t="s">
        <v>1798</v>
      </c>
    </row>
    <row r="849" spans="1:6" s="359" customFormat="1" ht="51">
      <c r="A849" s="360">
        <v>4</v>
      </c>
      <c r="B849" s="361">
        <v>4302003</v>
      </c>
      <c r="C849" s="362" t="s">
        <v>168</v>
      </c>
      <c r="D849" s="362" t="s">
        <v>1522</v>
      </c>
      <c r="E849" s="362" t="s">
        <v>1796</v>
      </c>
      <c r="F849" s="363" t="s">
        <v>1799</v>
      </c>
    </row>
    <row r="850" spans="1:6" s="359" customFormat="1" ht="25.5">
      <c r="A850" s="360">
        <v>4</v>
      </c>
      <c r="B850" s="361">
        <v>4302004</v>
      </c>
      <c r="C850" s="362" t="s">
        <v>168</v>
      </c>
      <c r="D850" s="362" t="s">
        <v>1522</v>
      </c>
      <c r="E850" s="362" t="s">
        <v>1796</v>
      </c>
      <c r="F850" s="363" t="s">
        <v>1800</v>
      </c>
    </row>
    <row r="851" spans="1:6" s="359" customFormat="1" ht="38.25">
      <c r="A851" s="360">
        <v>4</v>
      </c>
      <c r="B851" s="361">
        <v>4303001</v>
      </c>
      <c r="C851" s="362" t="s">
        <v>168</v>
      </c>
      <c r="D851" s="362" t="s">
        <v>1522</v>
      </c>
      <c r="E851" s="362" t="s">
        <v>1801</v>
      </c>
      <c r="F851" s="363" t="s">
        <v>1802</v>
      </c>
    </row>
    <row r="852" spans="1:6" s="359" customFormat="1" ht="38.25">
      <c r="A852" s="360">
        <v>4</v>
      </c>
      <c r="B852" s="361">
        <v>4303002</v>
      </c>
      <c r="C852" s="362" t="s">
        <v>168</v>
      </c>
      <c r="D852" s="362" t="s">
        <v>1522</v>
      </c>
      <c r="E852" s="362" t="s">
        <v>1801</v>
      </c>
      <c r="F852" s="363" t="s">
        <v>1803</v>
      </c>
    </row>
    <row r="853" spans="1:6" s="359" customFormat="1" ht="38.25">
      <c r="A853" s="360">
        <v>4</v>
      </c>
      <c r="B853" s="361">
        <v>4303003</v>
      </c>
      <c r="C853" s="362" t="s">
        <v>168</v>
      </c>
      <c r="D853" s="362" t="s">
        <v>1522</v>
      </c>
      <c r="E853" s="362" t="s">
        <v>1801</v>
      </c>
      <c r="F853" s="363" t="s">
        <v>1804</v>
      </c>
    </row>
    <row r="854" spans="1:6" s="359" customFormat="1" ht="38.25">
      <c r="A854" s="360">
        <v>4</v>
      </c>
      <c r="B854" s="361">
        <v>4303004</v>
      </c>
      <c r="C854" s="362" t="s">
        <v>168</v>
      </c>
      <c r="D854" s="362" t="s">
        <v>1522</v>
      </c>
      <c r="E854" s="362" t="s">
        <v>1801</v>
      </c>
      <c r="F854" s="363" t="s">
        <v>1805</v>
      </c>
    </row>
    <row r="855" spans="1:6" s="359" customFormat="1" ht="38.25">
      <c r="A855" s="360">
        <v>4</v>
      </c>
      <c r="B855" s="361">
        <v>4303005</v>
      </c>
      <c r="C855" s="362" t="s">
        <v>168</v>
      </c>
      <c r="D855" s="362" t="s">
        <v>1522</v>
      </c>
      <c r="E855" s="362" t="s">
        <v>1801</v>
      </c>
      <c r="F855" s="363" t="s">
        <v>1806</v>
      </c>
    </row>
    <row r="856" spans="1:6" s="359" customFormat="1" ht="38.25">
      <c r="A856" s="360">
        <v>4</v>
      </c>
      <c r="B856" s="361">
        <v>4303006</v>
      </c>
      <c r="C856" s="362" t="s">
        <v>168</v>
      </c>
      <c r="D856" s="362" t="s">
        <v>1522</v>
      </c>
      <c r="E856" s="362" t="s">
        <v>1801</v>
      </c>
      <c r="F856" s="363" t="s">
        <v>1807</v>
      </c>
    </row>
    <row r="857" spans="1:6" s="359" customFormat="1" ht="38.25">
      <c r="A857" s="360">
        <v>4</v>
      </c>
      <c r="B857" s="361">
        <v>4303007</v>
      </c>
      <c r="C857" s="362" t="s">
        <v>168</v>
      </c>
      <c r="D857" s="362" t="s">
        <v>1522</v>
      </c>
      <c r="E857" s="362" t="s">
        <v>1801</v>
      </c>
      <c r="F857" s="363" t="s">
        <v>1808</v>
      </c>
    </row>
    <row r="858" spans="1:6" s="359" customFormat="1" ht="25.5">
      <c r="A858" s="360">
        <v>4</v>
      </c>
      <c r="B858" s="361">
        <v>4309101</v>
      </c>
      <c r="C858" s="362" t="s">
        <v>168</v>
      </c>
      <c r="D858" s="362" t="s">
        <v>1522</v>
      </c>
      <c r="E858" s="362" t="s">
        <v>1523</v>
      </c>
      <c r="F858" s="363" t="s">
        <v>1809</v>
      </c>
    </row>
    <row r="859" spans="1:6" s="359" customFormat="1" ht="38.25">
      <c r="A859" s="360">
        <v>4</v>
      </c>
      <c r="B859" s="361">
        <v>4321001</v>
      </c>
      <c r="C859" s="362" t="s">
        <v>168</v>
      </c>
      <c r="D859" s="362" t="s">
        <v>1111</v>
      </c>
      <c r="E859" s="362" t="s">
        <v>1531</v>
      </c>
      <c r="F859" s="363" t="s">
        <v>1810</v>
      </c>
    </row>
    <row r="860" spans="1:6" s="359" customFormat="1" ht="12.75">
      <c r="A860" s="360">
        <v>4</v>
      </c>
      <c r="B860" s="361">
        <v>4329001</v>
      </c>
      <c r="C860" s="362" t="s">
        <v>168</v>
      </c>
      <c r="D860" s="362" t="s">
        <v>1111</v>
      </c>
      <c r="E860" s="362" t="s">
        <v>1120</v>
      </c>
      <c r="F860" s="363" t="s">
        <v>1811</v>
      </c>
    </row>
    <row r="861" spans="1:6" s="359" customFormat="1" ht="12.75">
      <c r="A861" s="360">
        <v>4</v>
      </c>
      <c r="B861" s="361">
        <v>4329002</v>
      </c>
      <c r="C861" s="362" t="s">
        <v>168</v>
      </c>
      <c r="D861" s="362" t="s">
        <v>1111</v>
      </c>
      <c r="E861" s="362" t="s">
        <v>1120</v>
      </c>
      <c r="F861" s="363" t="s">
        <v>1812</v>
      </c>
    </row>
    <row r="862" spans="1:6" s="359" customFormat="1" ht="102">
      <c r="A862" s="360">
        <v>4</v>
      </c>
      <c r="B862" s="361">
        <v>4331101</v>
      </c>
      <c r="C862" s="362" t="s">
        <v>168</v>
      </c>
      <c r="D862" s="362" t="s">
        <v>1122</v>
      </c>
      <c r="E862" s="362" t="s">
        <v>1123</v>
      </c>
      <c r="F862" s="363" t="s">
        <v>1813</v>
      </c>
    </row>
    <row r="863" spans="1:6" s="359" customFormat="1" ht="25.5">
      <c r="A863" s="360">
        <v>4</v>
      </c>
      <c r="B863" s="361">
        <v>4331201</v>
      </c>
      <c r="C863" s="362" t="s">
        <v>168</v>
      </c>
      <c r="D863" s="362" t="s">
        <v>1122</v>
      </c>
      <c r="E863" s="362" t="s">
        <v>1123</v>
      </c>
      <c r="F863" s="363" t="s">
        <v>1814</v>
      </c>
    </row>
    <row r="864" spans="1:6" s="359" customFormat="1" ht="38.25">
      <c r="A864" s="360">
        <v>4</v>
      </c>
      <c r="B864" s="361">
        <v>4331501</v>
      </c>
      <c r="C864" s="362" t="s">
        <v>168</v>
      </c>
      <c r="D864" s="362" t="s">
        <v>1122</v>
      </c>
      <c r="E864" s="362" t="s">
        <v>1123</v>
      </c>
      <c r="F864" s="363" t="s">
        <v>1815</v>
      </c>
    </row>
    <row r="865" spans="1:6" s="359" customFormat="1" ht="38.25">
      <c r="A865" s="360">
        <v>4</v>
      </c>
      <c r="B865" s="361">
        <v>4332001</v>
      </c>
      <c r="C865" s="362" t="s">
        <v>168</v>
      </c>
      <c r="D865" s="362" t="s">
        <v>1122</v>
      </c>
      <c r="E865" s="362" t="s">
        <v>1128</v>
      </c>
      <c r="F865" s="363" t="s">
        <v>1816</v>
      </c>
    </row>
    <row r="866" spans="1:6" s="359" customFormat="1" ht="38.25">
      <c r="A866" s="360">
        <v>4</v>
      </c>
      <c r="B866" s="361">
        <v>4351401</v>
      </c>
      <c r="C866" s="362" t="s">
        <v>1560</v>
      </c>
      <c r="D866" s="362" t="s">
        <v>1561</v>
      </c>
      <c r="E866" s="362" t="s">
        <v>1817</v>
      </c>
      <c r="F866" s="363" t="s">
        <v>1818</v>
      </c>
    </row>
    <row r="867" spans="1:6" s="359" customFormat="1" ht="51">
      <c r="A867" s="360">
        <v>4</v>
      </c>
      <c r="B867" s="361">
        <v>4352001</v>
      </c>
      <c r="C867" s="362" t="s">
        <v>1560</v>
      </c>
      <c r="D867" s="362" t="s">
        <v>1561</v>
      </c>
      <c r="E867" s="362" t="s">
        <v>1819</v>
      </c>
      <c r="F867" s="363" t="s">
        <v>1820</v>
      </c>
    </row>
    <row r="868" spans="1:6" s="359" customFormat="1" ht="51">
      <c r="A868" s="360">
        <v>4</v>
      </c>
      <c r="B868" s="361">
        <v>4352002</v>
      </c>
      <c r="C868" s="362" t="s">
        <v>1560</v>
      </c>
      <c r="D868" s="362" t="s">
        <v>1561</v>
      </c>
      <c r="E868" s="362" t="s">
        <v>1819</v>
      </c>
      <c r="F868" s="363" t="s">
        <v>1821</v>
      </c>
    </row>
    <row r="869" spans="1:6" s="359" customFormat="1" ht="114.75">
      <c r="A869" s="360">
        <v>4</v>
      </c>
      <c r="B869" s="361">
        <v>4370001</v>
      </c>
      <c r="C869" s="362" t="s">
        <v>1564</v>
      </c>
      <c r="D869" s="362" t="s">
        <v>1822</v>
      </c>
      <c r="E869" s="362" t="s">
        <v>1822</v>
      </c>
      <c r="F869" s="363" t="s">
        <v>1823</v>
      </c>
    </row>
    <row r="870" spans="1:6" s="359" customFormat="1" ht="89.25">
      <c r="A870" s="360">
        <v>4</v>
      </c>
      <c r="B870" s="361">
        <v>4381201</v>
      </c>
      <c r="C870" s="362" t="s">
        <v>1564</v>
      </c>
      <c r="D870" s="362" t="s">
        <v>1568</v>
      </c>
      <c r="E870" s="362" t="s">
        <v>1569</v>
      </c>
      <c r="F870" s="363" t="s">
        <v>1824</v>
      </c>
    </row>
    <row r="871" spans="1:6" s="359" customFormat="1" ht="63.75">
      <c r="A871" s="360">
        <v>4</v>
      </c>
      <c r="B871" s="361">
        <v>4382101</v>
      </c>
      <c r="C871" s="362" t="s">
        <v>1564</v>
      </c>
      <c r="D871" s="362" t="s">
        <v>1568</v>
      </c>
      <c r="E871" s="362" t="s">
        <v>1572</v>
      </c>
      <c r="F871" s="363" t="s">
        <v>1825</v>
      </c>
    </row>
    <row r="872" spans="1:6" s="359" customFormat="1" ht="12.75">
      <c r="A872" s="360">
        <v>4</v>
      </c>
      <c r="B872" s="361">
        <v>4411101</v>
      </c>
      <c r="C872" s="362" t="s">
        <v>1130</v>
      </c>
      <c r="D872" s="362" t="s">
        <v>1826</v>
      </c>
      <c r="E872" s="362" t="s">
        <v>1826</v>
      </c>
      <c r="F872" s="363" t="s">
        <v>1827</v>
      </c>
    </row>
    <row r="873" spans="1:6" s="359" customFormat="1" ht="12.75">
      <c r="A873" s="360">
        <v>4</v>
      </c>
      <c r="B873" s="361">
        <v>4429001</v>
      </c>
      <c r="C873" s="362" t="s">
        <v>1130</v>
      </c>
      <c r="D873" s="362" t="s">
        <v>1828</v>
      </c>
      <c r="E873" s="362" t="s">
        <v>1829</v>
      </c>
      <c r="F873" s="363" t="s">
        <v>1830</v>
      </c>
    </row>
    <row r="874" spans="1:6" s="359" customFormat="1" ht="38.25">
      <c r="A874" s="360">
        <v>4</v>
      </c>
      <c r="B874" s="361">
        <v>4432101</v>
      </c>
      <c r="C874" s="362" t="s">
        <v>1130</v>
      </c>
      <c r="D874" s="362" t="s">
        <v>1131</v>
      </c>
      <c r="E874" s="362" t="s">
        <v>1576</v>
      </c>
      <c r="F874" s="363" t="s">
        <v>1831</v>
      </c>
    </row>
    <row r="875" spans="1:6" s="359" customFormat="1" ht="51">
      <c r="A875" s="360">
        <v>4</v>
      </c>
      <c r="B875" s="361">
        <v>4452001</v>
      </c>
      <c r="C875" s="362" t="s">
        <v>674</v>
      </c>
      <c r="D875" s="362" t="s">
        <v>675</v>
      </c>
      <c r="E875" s="362" t="s">
        <v>1581</v>
      </c>
      <c r="F875" s="363" t="s">
        <v>1832</v>
      </c>
    </row>
    <row r="876" spans="1:6" s="359" customFormat="1" ht="76.5">
      <c r="A876" s="360">
        <v>4</v>
      </c>
      <c r="B876" s="361">
        <v>4461001</v>
      </c>
      <c r="C876" s="362" t="s">
        <v>674</v>
      </c>
      <c r="D876" s="362" t="s">
        <v>679</v>
      </c>
      <c r="E876" s="362" t="s">
        <v>680</v>
      </c>
      <c r="F876" s="363" t="s">
        <v>1833</v>
      </c>
    </row>
    <row r="877" spans="1:6" s="359" customFormat="1" ht="76.5">
      <c r="A877" s="360">
        <v>4</v>
      </c>
      <c r="B877" s="361">
        <v>4466301</v>
      </c>
      <c r="C877" s="362" t="s">
        <v>674</v>
      </c>
      <c r="D877" s="362" t="s">
        <v>679</v>
      </c>
      <c r="E877" s="362" t="s">
        <v>702</v>
      </c>
      <c r="F877" s="363" t="s">
        <v>1834</v>
      </c>
    </row>
    <row r="878" spans="1:6" s="359" customFormat="1" ht="63.75">
      <c r="A878" s="360">
        <v>4</v>
      </c>
      <c r="B878" s="361">
        <v>4466401</v>
      </c>
      <c r="C878" s="362" t="s">
        <v>674</v>
      </c>
      <c r="D878" s="362" t="s">
        <v>679</v>
      </c>
      <c r="E878" s="362" t="s">
        <v>702</v>
      </c>
      <c r="F878" s="363" t="s">
        <v>1835</v>
      </c>
    </row>
    <row r="879" spans="1:6" s="359" customFormat="1" ht="38.25">
      <c r="A879" s="360">
        <v>4</v>
      </c>
      <c r="B879" s="361">
        <v>4466901</v>
      </c>
      <c r="C879" s="362" t="s">
        <v>674</v>
      </c>
      <c r="D879" s="362" t="s">
        <v>679</v>
      </c>
      <c r="E879" s="362" t="s">
        <v>702</v>
      </c>
      <c r="F879" s="363" t="s">
        <v>1836</v>
      </c>
    </row>
    <row r="880" spans="1:6" s="359" customFormat="1" ht="51">
      <c r="A880" s="360">
        <v>4</v>
      </c>
      <c r="B880" s="361">
        <v>4475201</v>
      </c>
      <c r="C880" s="362" t="s">
        <v>674</v>
      </c>
      <c r="D880" s="362" t="s">
        <v>709</v>
      </c>
      <c r="E880" s="362" t="s">
        <v>726</v>
      </c>
      <c r="F880" s="363" t="s">
        <v>1837</v>
      </c>
    </row>
    <row r="881" spans="1:6" s="359" customFormat="1" ht="51">
      <c r="A881" s="360">
        <v>4</v>
      </c>
      <c r="B881" s="361">
        <v>4475901</v>
      </c>
      <c r="C881" s="362" t="s">
        <v>674</v>
      </c>
      <c r="D881" s="362" t="s">
        <v>709</v>
      </c>
      <c r="E881" s="362" t="s">
        <v>726</v>
      </c>
      <c r="F881" s="363" t="s">
        <v>1838</v>
      </c>
    </row>
    <row r="882" spans="1:6" s="359" customFormat="1" ht="38.25">
      <c r="A882" s="360">
        <v>4</v>
      </c>
      <c r="B882" s="361">
        <v>4491101</v>
      </c>
      <c r="C882" s="362" t="s">
        <v>1154</v>
      </c>
      <c r="D882" s="362" t="s">
        <v>1591</v>
      </c>
      <c r="E882" s="362" t="s">
        <v>1839</v>
      </c>
      <c r="F882" s="363" t="s">
        <v>1840</v>
      </c>
    </row>
    <row r="883" spans="1:6" s="359" customFormat="1" ht="25.5">
      <c r="A883" s="360">
        <v>4</v>
      </c>
      <c r="B883" s="361">
        <v>4491201</v>
      </c>
      <c r="C883" s="362" t="s">
        <v>1154</v>
      </c>
      <c r="D883" s="362" t="s">
        <v>1591</v>
      </c>
      <c r="E883" s="362" t="s">
        <v>1839</v>
      </c>
      <c r="F883" s="363" t="s">
        <v>1841</v>
      </c>
    </row>
    <row r="884" spans="1:6" s="359" customFormat="1" ht="51">
      <c r="A884" s="360">
        <v>4</v>
      </c>
      <c r="B884" s="361">
        <v>4492101</v>
      </c>
      <c r="C884" s="362" t="s">
        <v>1154</v>
      </c>
      <c r="D884" s="362" t="s">
        <v>1591</v>
      </c>
      <c r="E884" s="362" t="s">
        <v>1592</v>
      </c>
      <c r="F884" s="363" t="s">
        <v>1842</v>
      </c>
    </row>
    <row r="885" spans="1:6" s="359" customFormat="1" ht="38.25">
      <c r="A885" s="360">
        <v>4</v>
      </c>
      <c r="B885" s="361">
        <v>4492102</v>
      </c>
      <c r="C885" s="362" t="s">
        <v>1154</v>
      </c>
      <c r="D885" s="362" t="s">
        <v>1591</v>
      </c>
      <c r="E885" s="362" t="s">
        <v>1592</v>
      </c>
      <c r="F885" s="363" t="s">
        <v>1843</v>
      </c>
    </row>
    <row r="886" spans="1:6" s="359" customFormat="1" ht="25.5">
      <c r="A886" s="360">
        <v>4</v>
      </c>
      <c r="B886" s="361">
        <v>4492103</v>
      </c>
      <c r="C886" s="362" t="s">
        <v>1154</v>
      </c>
      <c r="D886" s="362" t="s">
        <v>1591</v>
      </c>
      <c r="E886" s="362" t="s">
        <v>1592</v>
      </c>
      <c r="F886" s="363" t="s">
        <v>1844</v>
      </c>
    </row>
    <row r="887" spans="1:6" s="359" customFormat="1" ht="25.5">
      <c r="A887" s="360">
        <v>4</v>
      </c>
      <c r="B887" s="361">
        <v>4492104</v>
      </c>
      <c r="C887" s="362" t="s">
        <v>1154</v>
      </c>
      <c r="D887" s="362" t="s">
        <v>1591</v>
      </c>
      <c r="E887" s="362" t="s">
        <v>1592</v>
      </c>
      <c r="F887" s="363" t="s">
        <v>1845</v>
      </c>
    </row>
    <row r="888" spans="1:6" s="359" customFormat="1" ht="25.5">
      <c r="A888" s="360">
        <v>4</v>
      </c>
      <c r="B888" s="361">
        <v>4492201</v>
      </c>
      <c r="C888" s="362" t="s">
        <v>1154</v>
      </c>
      <c r="D888" s="362" t="s">
        <v>1591</v>
      </c>
      <c r="E888" s="362" t="s">
        <v>1592</v>
      </c>
      <c r="F888" s="363" t="s">
        <v>1846</v>
      </c>
    </row>
    <row r="889" spans="1:6" s="359" customFormat="1" ht="76.5">
      <c r="A889" s="360">
        <v>4</v>
      </c>
      <c r="B889" s="361">
        <v>4492301</v>
      </c>
      <c r="C889" s="362" t="s">
        <v>1154</v>
      </c>
      <c r="D889" s="362" t="s">
        <v>1591</v>
      </c>
      <c r="E889" s="362" t="s">
        <v>1592</v>
      </c>
      <c r="F889" s="363" t="s">
        <v>1847</v>
      </c>
    </row>
    <row r="890" spans="1:6" s="359" customFormat="1" ht="38.25">
      <c r="A890" s="360">
        <v>4</v>
      </c>
      <c r="B890" s="361">
        <v>4501101</v>
      </c>
      <c r="C890" s="362" t="s">
        <v>1154</v>
      </c>
      <c r="D890" s="362" t="s">
        <v>1848</v>
      </c>
      <c r="E890" s="362" t="s">
        <v>1849</v>
      </c>
      <c r="F890" s="363" t="s">
        <v>1850</v>
      </c>
    </row>
    <row r="891" spans="1:6" s="359" customFormat="1" ht="25.5">
      <c r="A891" s="360">
        <v>4</v>
      </c>
      <c r="B891" s="361">
        <v>4501102</v>
      </c>
      <c r="C891" s="362" t="s">
        <v>1154</v>
      </c>
      <c r="D891" s="362" t="s">
        <v>1848</v>
      </c>
      <c r="E891" s="362" t="s">
        <v>1849</v>
      </c>
      <c r="F891" s="363" t="s">
        <v>1851</v>
      </c>
    </row>
    <row r="892" spans="1:6" s="359" customFormat="1" ht="38.25">
      <c r="A892" s="360">
        <v>4</v>
      </c>
      <c r="B892" s="361">
        <v>4501201</v>
      </c>
      <c r="C892" s="362" t="s">
        <v>1154</v>
      </c>
      <c r="D892" s="362" t="s">
        <v>1848</v>
      </c>
      <c r="E892" s="362" t="s">
        <v>1849</v>
      </c>
      <c r="F892" s="363" t="s">
        <v>1852</v>
      </c>
    </row>
    <row r="893" spans="1:6" s="359" customFormat="1" ht="38.25">
      <c r="A893" s="360">
        <v>4</v>
      </c>
      <c r="B893" s="361">
        <v>4502101</v>
      </c>
      <c r="C893" s="362" t="s">
        <v>1154</v>
      </c>
      <c r="D893" s="362" t="s">
        <v>1848</v>
      </c>
      <c r="E893" s="362" t="s">
        <v>1853</v>
      </c>
      <c r="F893" s="363" t="s">
        <v>1854</v>
      </c>
    </row>
    <row r="894" spans="1:6" s="359" customFormat="1" ht="25.5">
      <c r="A894" s="360">
        <v>4</v>
      </c>
      <c r="B894" s="361">
        <v>4502201</v>
      </c>
      <c r="C894" s="362" t="s">
        <v>1154</v>
      </c>
      <c r="D894" s="362" t="s">
        <v>1848</v>
      </c>
      <c r="E894" s="362" t="s">
        <v>1853</v>
      </c>
      <c r="F894" s="363" t="s">
        <v>1855</v>
      </c>
    </row>
    <row r="895" spans="1:6" s="359" customFormat="1" ht="38.25">
      <c r="A895" s="360">
        <v>4</v>
      </c>
      <c r="B895" s="361">
        <v>4511101</v>
      </c>
      <c r="C895" s="362" t="s">
        <v>1154</v>
      </c>
      <c r="D895" s="362" t="s">
        <v>1856</v>
      </c>
      <c r="E895" s="362" t="s">
        <v>1857</v>
      </c>
      <c r="F895" s="363" t="s">
        <v>1858</v>
      </c>
    </row>
    <row r="896" spans="1:6" s="359" customFormat="1" ht="25.5">
      <c r="A896" s="360">
        <v>4</v>
      </c>
      <c r="B896" s="361">
        <v>4511201</v>
      </c>
      <c r="C896" s="362" t="s">
        <v>1154</v>
      </c>
      <c r="D896" s="362" t="s">
        <v>1856</v>
      </c>
      <c r="E896" s="362" t="s">
        <v>1857</v>
      </c>
      <c r="F896" s="363" t="s">
        <v>1859</v>
      </c>
    </row>
    <row r="897" spans="1:6" s="359" customFormat="1" ht="25.5">
      <c r="A897" s="360">
        <v>4</v>
      </c>
      <c r="B897" s="361">
        <v>4511202</v>
      </c>
      <c r="C897" s="362" t="s">
        <v>1154</v>
      </c>
      <c r="D897" s="362" t="s">
        <v>1856</v>
      </c>
      <c r="E897" s="362" t="s">
        <v>1857</v>
      </c>
      <c r="F897" s="363" t="s">
        <v>1860</v>
      </c>
    </row>
    <row r="898" spans="1:6" s="359" customFormat="1" ht="25.5">
      <c r="A898" s="360">
        <v>4</v>
      </c>
      <c r="B898" s="361">
        <v>4511203</v>
      </c>
      <c r="C898" s="362" t="s">
        <v>1154</v>
      </c>
      <c r="D898" s="362" t="s">
        <v>1856</v>
      </c>
      <c r="E898" s="362" t="s">
        <v>1857</v>
      </c>
      <c r="F898" s="363" t="s">
        <v>1861</v>
      </c>
    </row>
    <row r="899" spans="1:6" s="359" customFormat="1" ht="25.5">
      <c r="A899" s="360">
        <v>4</v>
      </c>
      <c r="B899" s="361">
        <v>4512101</v>
      </c>
      <c r="C899" s="362" t="s">
        <v>1154</v>
      </c>
      <c r="D899" s="362" t="s">
        <v>1856</v>
      </c>
      <c r="E899" s="362" t="s">
        <v>1862</v>
      </c>
      <c r="F899" s="363" t="s">
        <v>1863</v>
      </c>
    </row>
    <row r="900" spans="1:6" s="359" customFormat="1" ht="25.5">
      <c r="A900" s="360">
        <v>4</v>
      </c>
      <c r="B900" s="361">
        <v>4512201</v>
      </c>
      <c r="C900" s="362" t="s">
        <v>1154</v>
      </c>
      <c r="D900" s="362" t="s">
        <v>1856</v>
      </c>
      <c r="E900" s="362" t="s">
        <v>1862</v>
      </c>
      <c r="F900" s="363" t="s">
        <v>1864</v>
      </c>
    </row>
    <row r="901" spans="1:6" s="359" customFormat="1" ht="12.75">
      <c r="A901" s="360">
        <v>4</v>
      </c>
      <c r="B901" s="361">
        <v>4512202</v>
      </c>
      <c r="C901" s="362" t="s">
        <v>1154</v>
      </c>
      <c r="D901" s="362" t="s">
        <v>1856</v>
      </c>
      <c r="E901" s="362" t="s">
        <v>1862</v>
      </c>
      <c r="F901" s="363" t="s">
        <v>1865</v>
      </c>
    </row>
    <row r="902" spans="1:6" s="359" customFormat="1" ht="25.5">
      <c r="A902" s="360">
        <v>4</v>
      </c>
      <c r="B902" s="361">
        <v>4512203</v>
      </c>
      <c r="C902" s="362" t="s">
        <v>1154</v>
      </c>
      <c r="D902" s="362" t="s">
        <v>1856</v>
      </c>
      <c r="E902" s="362" t="s">
        <v>1862</v>
      </c>
      <c r="F902" s="363" t="s">
        <v>1866</v>
      </c>
    </row>
    <row r="903" spans="1:6" s="359" customFormat="1" ht="76.5">
      <c r="A903" s="360">
        <v>4</v>
      </c>
      <c r="B903" s="361">
        <v>4522101</v>
      </c>
      <c r="C903" s="362" t="s">
        <v>1154</v>
      </c>
      <c r="D903" s="362" t="s">
        <v>1155</v>
      </c>
      <c r="E903" s="362" t="s">
        <v>1158</v>
      </c>
      <c r="F903" s="363" t="s">
        <v>1867</v>
      </c>
    </row>
    <row r="904" spans="1:6" s="359" customFormat="1" ht="25.5">
      <c r="A904" s="360">
        <v>4</v>
      </c>
      <c r="B904" s="361">
        <v>4522102</v>
      </c>
      <c r="C904" s="362" t="s">
        <v>1154</v>
      </c>
      <c r="D904" s="362" t="s">
        <v>1155</v>
      </c>
      <c r="E904" s="362" t="s">
        <v>1158</v>
      </c>
      <c r="F904" s="363" t="s">
        <v>1868</v>
      </c>
    </row>
    <row r="905" spans="1:6" s="359" customFormat="1" ht="38.25">
      <c r="A905" s="360">
        <v>4</v>
      </c>
      <c r="B905" s="361">
        <v>4522901</v>
      </c>
      <c r="C905" s="362" t="s">
        <v>1154</v>
      </c>
      <c r="D905" s="362" t="s">
        <v>1155</v>
      </c>
      <c r="E905" s="362" t="s">
        <v>1158</v>
      </c>
      <c r="F905" s="363" t="s">
        <v>1869</v>
      </c>
    </row>
    <row r="906" spans="1:6" s="359" customFormat="1" ht="76.5">
      <c r="A906" s="360">
        <v>4</v>
      </c>
      <c r="B906" s="361">
        <v>4522902</v>
      </c>
      <c r="C906" s="362" t="s">
        <v>1154</v>
      </c>
      <c r="D906" s="362" t="s">
        <v>1155</v>
      </c>
      <c r="E906" s="362" t="s">
        <v>1158</v>
      </c>
      <c r="F906" s="363" t="s">
        <v>1870</v>
      </c>
    </row>
    <row r="907" spans="1:6" s="359" customFormat="1" ht="51">
      <c r="A907" s="360">
        <v>4</v>
      </c>
      <c r="B907" s="361">
        <v>4531001</v>
      </c>
      <c r="C907" s="362" t="s">
        <v>1154</v>
      </c>
      <c r="D907" s="362" t="s">
        <v>1871</v>
      </c>
      <c r="E907" s="362" t="s">
        <v>1872</v>
      </c>
      <c r="F907" s="363" t="s">
        <v>1873</v>
      </c>
    </row>
    <row r="908" spans="1:6" s="359" customFormat="1" ht="38.25">
      <c r="A908" s="360">
        <v>4</v>
      </c>
      <c r="B908" s="361">
        <v>4531002</v>
      </c>
      <c r="C908" s="362" t="s">
        <v>1154</v>
      </c>
      <c r="D908" s="362" t="s">
        <v>1871</v>
      </c>
      <c r="E908" s="362" t="s">
        <v>1872</v>
      </c>
      <c r="F908" s="363" t="s">
        <v>1874</v>
      </c>
    </row>
    <row r="909" spans="1:6" s="359" customFormat="1" ht="38.25">
      <c r="A909" s="360">
        <v>4</v>
      </c>
      <c r="B909" s="361">
        <v>4532001</v>
      </c>
      <c r="C909" s="362" t="s">
        <v>1154</v>
      </c>
      <c r="D909" s="362" t="s">
        <v>1871</v>
      </c>
      <c r="E909" s="362" t="s">
        <v>1875</v>
      </c>
      <c r="F909" s="363" t="s">
        <v>1876</v>
      </c>
    </row>
    <row r="910" spans="1:6" s="359" customFormat="1" ht="51">
      <c r="A910" s="360">
        <v>4</v>
      </c>
      <c r="B910" s="361">
        <v>4639101</v>
      </c>
      <c r="C910" s="362" t="s">
        <v>758</v>
      </c>
      <c r="D910" s="362" t="s">
        <v>767</v>
      </c>
      <c r="E910" s="362" t="s">
        <v>772</v>
      </c>
      <c r="F910" s="363" t="s">
        <v>1877</v>
      </c>
    </row>
    <row r="911" spans="1:6" s="359" customFormat="1" ht="25.5">
      <c r="A911" s="360">
        <v>4</v>
      </c>
      <c r="B911" s="361">
        <v>4742001</v>
      </c>
      <c r="C911" s="362" t="s">
        <v>819</v>
      </c>
      <c r="D911" s="362" t="s">
        <v>841</v>
      </c>
      <c r="E911" s="362" t="s">
        <v>1210</v>
      </c>
      <c r="F911" s="363" t="s">
        <v>1878</v>
      </c>
    </row>
    <row r="912" spans="1:6" s="359" customFormat="1" ht="25.5">
      <c r="A912" s="360">
        <v>4</v>
      </c>
      <c r="B912" s="361">
        <v>4801001</v>
      </c>
      <c r="C912" s="362" t="s">
        <v>844</v>
      </c>
      <c r="D912" s="362" t="s">
        <v>1230</v>
      </c>
      <c r="E912" s="362" t="s">
        <v>1231</v>
      </c>
      <c r="F912" s="363" t="s">
        <v>1879</v>
      </c>
    </row>
    <row r="913" spans="1:6" s="359" customFormat="1" ht="51">
      <c r="A913" s="360">
        <v>4</v>
      </c>
      <c r="B913" s="361">
        <v>4802001</v>
      </c>
      <c r="C913" s="362" t="s">
        <v>844</v>
      </c>
      <c r="D913" s="362" t="s">
        <v>1230</v>
      </c>
      <c r="E913" s="362" t="s">
        <v>1880</v>
      </c>
      <c r="F913" s="363" t="s">
        <v>1881</v>
      </c>
    </row>
    <row r="914" spans="1:6" s="359" customFormat="1" ht="25.5">
      <c r="A914" s="360">
        <v>4</v>
      </c>
      <c r="B914" s="361">
        <v>4812901</v>
      </c>
      <c r="C914" s="362" t="s">
        <v>844</v>
      </c>
      <c r="D914" s="362" t="s">
        <v>1233</v>
      </c>
      <c r="E914" s="362" t="s">
        <v>1236</v>
      </c>
      <c r="F914" s="363" t="s">
        <v>1882</v>
      </c>
    </row>
    <row r="915" spans="1:6" s="359" customFormat="1" ht="38.25">
      <c r="A915" s="360">
        <v>4</v>
      </c>
      <c r="B915" s="361">
        <v>4812902</v>
      </c>
      <c r="C915" s="362" t="s">
        <v>844</v>
      </c>
      <c r="D915" s="362" t="s">
        <v>1233</v>
      </c>
      <c r="E915" s="362" t="s">
        <v>1236</v>
      </c>
      <c r="F915" s="363" t="s">
        <v>1883</v>
      </c>
    </row>
    <row r="916" spans="1:6" s="359" customFormat="1" ht="38.25">
      <c r="A916" s="360">
        <v>4</v>
      </c>
      <c r="B916" s="361">
        <v>4829201</v>
      </c>
      <c r="C916" s="362" t="s">
        <v>844</v>
      </c>
      <c r="D916" s="362" t="s">
        <v>863</v>
      </c>
      <c r="E916" s="362" t="s">
        <v>868</v>
      </c>
      <c r="F916" s="363" t="s">
        <v>1884</v>
      </c>
    </row>
    <row r="917" spans="1:6" s="359" customFormat="1" ht="51">
      <c r="A917" s="360">
        <v>4</v>
      </c>
      <c r="B917" s="361">
        <v>4852301</v>
      </c>
      <c r="C917" s="362" t="s">
        <v>886</v>
      </c>
      <c r="D917" s="362" t="s">
        <v>887</v>
      </c>
      <c r="E917" s="362" t="s">
        <v>890</v>
      </c>
      <c r="F917" s="363" t="s">
        <v>1885</v>
      </c>
    </row>
    <row r="918" spans="1:6" s="359" customFormat="1" ht="89.25">
      <c r="A918" s="360">
        <v>4</v>
      </c>
      <c r="B918" s="361">
        <v>4869901</v>
      </c>
      <c r="C918" s="362" t="s">
        <v>905</v>
      </c>
      <c r="D918" s="362" t="s">
        <v>1254</v>
      </c>
      <c r="E918" s="362" t="s">
        <v>1634</v>
      </c>
      <c r="F918" s="363" t="s">
        <v>1886</v>
      </c>
    </row>
    <row r="919" spans="1:6" s="359" customFormat="1" ht="25.5">
      <c r="A919" s="360">
        <v>4</v>
      </c>
      <c r="B919" s="361">
        <v>4960301</v>
      </c>
      <c r="C919" s="362" t="s">
        <v>169</v>
      </c>
      <c r="D919" s="362" t="s">
        <v>934</v>
      </c>
      <c r="E919" s="362" t="s">
        <v>934</v>
      </c>
      <c r="F919" s="363" t="s">
        <v>1887</v>
      </c>
    </row>
    <row r="920" spans="1:6" s="359" customFormat="1" ht="25.5">
      <c r="A920" s="360">
        <v>5</v>
      </c>
      <c r="B920" s="361">
        <v>5012901</v>
      </c>
      <c r="C920" s="362" t="s">
        <v>946</v>
      </c>
      <c r="D920" s="362" t="s">
        <v>947</v>
      </c>
      <c r="E920" s="362" t="s">
        <v>959</v>
      </c>
      <c r="F920" s="363" t="s">
        <v>1888</v>
      </c>
    </row>
    <row r="921" spans="1:6" s="359" customFormat="1" ht="25.5">
      <c r="A921" s="360">
        <v>5</v>
      </c>
      <c r="B921" s="361">
        <v>5016101</v>
      </c>
      <c r="C921" s="362" t="s">
        <v>946</v>
      </c>
      <c r="D921" s="362" t="s">
        <v>947</v>
      </c>
      <c r="E921" s="362" t="s">
        <v>988</v>
      </c>
      <c r="F921" s="363" t="s">
        <v>1889</v>
      </c>
    </row>
    <row r="922" spans="1:6" s="359" customFormat="1" ht="63.75">
      <c r="A922" s="360">
        <v>5</v>
      </c>
      <c r="B922" s="361">
        <v>5051001</v>
      </c>
      <c r="C922" s="362" t="s">
        <v>1291</v>
      </c>
      <c r="D922" s="362" t="s">
        <v>1890</v>
      </c>
      <c r="E922" s="362" t="s">
        <v>1891</v>
      </c>
      <c r="F922" s="363" t="s">
        <v>1892</v>
      </c>
    </row>
    <row r="923" spans="1:6" s="359" customFormat="1" ht="25.5">
      <c r="A923" s="360">
        <v>5</v>
      </c>
      <c r="B923" s="361">
        <v>5051002</v>
      </c>
      <c r="C923" s="362" t="s">
        <v>1291</v>
      </c>
      <c r="D923" s="362" t="s">
        <v>1890</v>
      </c>
      <c r="E923" s="362" t="s">
        <v>1891</v>
      </c>
      <c r="F923" s="363" t="s">
        <v>1893</v>
      </c>
    </row>
    <row r="924" spans="1:6" s="359" customFormat="1" ht="38.25">
      <c r="A924" s="360">
        <v>5</v>
      </c>
      <c r="B924" s="361">
        <v>5051003</v>
      </c>
      <c r="C924" s="362" t="s">
        <v>1291</v>
      </c>
      <c r="D924" s="362" t="s">
        <v>1890</v>
      </c>
      <c r="E924" s="362" t="s">
        <v>1891</v>
      </c>
      <c r="F924" s="363" t="s">
        <v>1894</v>
      </c>
    </row>
    <row r="925" spans="1:6" s="359" customFormat="1" ht="25.5">
      <c r="A925" s="360">
        <v>5</v>
      </c>
      <c r="B925" s="361">
        <v>5051004</v>
      </c>
      <c r="C925" s="362" t="s">
        <v>1291</v>
      </c>
      <c r="D925" s="362" t="s">
        <v>1890</v>
      </c>
      <c r="E925" s="362" t="s">
        <v>1891</v>
      </c>
      <c r="F925" s="363" t="s">
        <v>1895</v>
      </c>
    </row>
    <row r="926" spans="1:6" s="359" customFormat="1" ht="25.5">
      <c r="A926" s="360">
        <v>5</v>
      </c>
      <c r="B926" s="361">
        <v>5052001</v>
      </c>
      <c r="C926" s="362" t="s">
        <v>1291</v>
      </c>
      <c r="D926" s="362" t="s">
        <v>1890</v>
      </c>
      <c r="E926" s="362" t="s">
        <v>1896</v>
      </c>
      <c r="F926" s="363" t="s">
        <v>1897</v>
      </c>
    </row>
    <row r="927" spans="1:6" s="359" customFormat="1" ht="25.5">
      <c r="A927" s="360">
        <v>5</v>
      </c>
      <c r="B927" s="361">
        <v>5052002</v>
      </c>
      <c r="C927" s="362" t="s">
        <v>1291</v>
      </c>
      <c r="D927" s="362" t="s">
        <v>1890</v>
      </c>
      <c r="E927" s="362" t="s">
        <v>1896</v>
      </c>
      <c r="F927" s="363" t="s">
        <v>1898</v>
      </c>
    </row>
    <row r="928" spans="1:6" s="359" customFormat="1" ht="25.5">
      <c r="A928" s="360">
        <v>5</v>
      </c>
      <c r="B928" s="361">
        <v>5052003</v>
      </c>
      <c r="C928" s="362" t="s">
        <v>1291</v>
      </c>
      <c r="D928" s="362" t="s">
        <v>1890</v>
      </c>
      <c r="E928" s="362" t="s">
        <v>1896</v>
      </c>
      <c r="F928" s="363" t="s">
        <v>1899</v>
      </c>
    </row>
    <row r="929" spans="1:6" s="359" customFormat="1" ht="38.25">
      <c r="A929" s="360">
        <v>5</v>
      </c>
      <c r="B929" s="361">
        <v>5061001</v>
      </c>
      <c r="C929" s="362" t="s">
        <v>1291</v>
      </c>
      <c r="D929" s="362" t="s">
        <v>1900</v>
      </c>
      <c r="E929" s="362" t="s">
        <v>1901</v>
      </c>
      <c r="F929" s="363" t="s">
        <v>1902</v>
      </c>
    </row>
    <row r="930" spans="1:6" s="359" customFormat="1" ht="38.25">
      <c r="A930" s="360">
        <v>5</v>
      </c>
      <c r="B930" s="361">
        <v>5061002</v>
      </c>
      <c r="C930" s="362" t="s">
        <v>1291</v>
      </c>
      <c r="D930" s="362" t="s">
        <v>1900</v>
      </c>
      <c r="E930" s="362" t="s">
        <v>1901</v>
      </c>
      <c r="F930" s="363" t="s">
        <v>1903</v>
      </c>
    </row>
    <row r="931" spans="1:6" s="359" customFormat="1" ht="25.5">
      <c r="A931" s="360">
        <v>5</v>
      </c>
      <c r="B931" s="361">
        <v>5061003</v>
      </c>
      <c r="C931" s="362" t="s">
        <v>1291</v>
      </c>
      <c r="D931" s="362" t="s">
        <v>1900</v>
      </c>
      <c r="E931" s="362" t="s">
        <v>1901</v>
      </c>
      <c r="F931" s="363" t="s">
        <v>1904</v>
      </c>
    </row>
    <row r="932" spans="1:6" s="359" customFormat="1" ht="25.5">
      <c r="A932" s="360">
        <v>5</v>
      </c>
      <c r="B932" s="361">
        <v>5062001</v>
      </c>
      <c r="C932" s="362" t="s">
        <v>1291</v>
      </c>
      <c r="D932" s="362" t="s">
        <v>1900</v>
      </c>
      <c r="E932" s="362" t="s">
        <v>1905</v>
      </c>
      <c r="F932" s="363" t="s">
        <v>1906</v>
      </c>
    </row>
    <row r="933" spans="1:6" s="359" customFormat="1" ht="25.5">
      <c r="A933" s="360">
        <v>5</v>
      </c>
      <c r="B933" s="361">
        <v>5062002</v>
      </c>
      <c r="C933" s="362" t="s">
        <v>1291</v>
      </c>
      <c r="D933" s="362" t="s">
        <v>1900</v>
      </c>
      <c r="E933" s="362" t="s">
        <v>1905</v>
      </c>
      <c r="F933" s="363" t="s">
        <v>1907</v>
      </c>
    </row>
    <row r="934" spans="1:6" s="359" customFormat="1" ht="25.5">
      <c r="A934" s="360">
        <v>5</v>
      </c>
      <c r="B934" s="361">
        <v>5062003</v>
      </c>
      <c r="C934" s="362" t="s">
        <v>1291</v>
      </c>
      <c r="D934" s="362" t="s">
        <v>1900</v>
      </c>
      <c r="E934" s="362" t="s">
        <v>1905</v>
      </c>
      <c r="F934" s="363" t="s">
        <v>1908</v>
      </c>
    </row>
    <row r="935" spans="1:6" s="359" customFormat="1" ht="25.5">
      <c r="A935" s="360">
        <v>5</v>
      </c>
      <c r="B935" s="361">
        <v>5071001</v>
      </c>
      <c r="C935" s="362" t="s">
        <v>1291</v>
      </c>
      <c r="D935" s="362" t="s">
        <v>1666</v>
      </c>
      <c r="E935" s="362" t="s">
        <v>1909</v>
      </c>
      <c r="F935" s="363" t="s">
        <v>1910</v>
      </c>
    </row>
    <row r="936" spans="1:6" s="359" customFormat="1" ht="12.75">
      <c r="A936" s="360">
        <v>5</v>
      </c>
      <c r="B936" s="361">
        <v>5071002</v>
      </c>
      <c r="C936" s="362" t="s">
        <v>1291</v>
      </c>
      <c r="D936" s="362" t="s">
        <v>1666</v>
      </c>
      <c r="E936" s="362" t="s">
        <v>1909</v>
      </c>
      <c r="F936" s="363" t="s">
        <v>1911</v>
      </c>
    </row>
    <row r="937" spans="1:6" s="359" customFormat="1" ht="25.5">
      <c r="A937" s="360">
        <v>5</v>
      </c>
      <c r="B937" s="361">
        <v>5072101</v>
      </c>
      <c r="C937" s="362" t="s">
        <v>1291</v>
      </c>
      <c r="D937" s="362" t="s">
        <v>1666</v>
      </c>
      <c r="E937" s="362" t="s">
        <v>1667</v>
      </c>
      <c r="F937" s="363" t="s">
        <v>1912</v>
      </c>
    </row>
    <row r="938" spans="1:6" s="359" customFormat="1" ht="25.5">
      <c r="A938" s="360">
        <v>5</v>
      </c>
      <c r="B938" s="361">
        <v>5072102</v>
      </c>
      <c r="C938" s="362" t="s">
        <v>1291</v>
      </c>
      <c r="D938" s="362" t="s">
        <v>1666</v>
      </c>
      <c r="E938" s="362" t="s">
        <v>1667</v>
      </c>
      <c r="F938" s="363" t="s">
        <v>1913</v>
      </c>
    </row>
    <row r="939" spans="1:6" s="359" customFormat="1" ht="38.25">
      <c r="A939" s="360">
        <v>5</v>
      </c>
      <c r="B939" s="361">
        <v>5072201</v>
      </c>
      <c r="C939" s="362" t="s">
        <v>1291</v>
      </c>
      <c r="D939" s="362" t="s">
        <v>1666</v>
      </c>
      <c r="E939" s="362" t="s">
        <v>1667</v>
      </c>
      <c r="F939" s="363" t="s">
        <v>1914</v>
      </c>
    </row>
    <row r="940" spans="1:6" s="359" customFormat="1" ht="51">
      <c r="A940" s="360">
        <v>5</v>
      </c>
      <c r="B940" s="361">
        <v>5072202</v>
      </c>
      <c r="C940" s="362" t="s">
        <v>1291</v>
      </c>
      <c r="D940" s="362" t="s">
        <v>1666</v>
      </c>
      <c r="E940" s="362" t="s">
        <v>1667</v>
      </c>
      <c r="F940" s="363" t="s">
        <v>1915</v>
      </c>
    </row>
    <row r="941" spans="1:6" s="359" customFormat="1" ht="76.5">
      <c r="A941" s="360">
        <v>5</v>
      </c>
      <c r="B941" s="361">
        <v>5072203</v>
      </c>
      <c r="C941" s="362" t="s">
        <v>1291</v>
      </c>
      <c r="D941" s="362" t="s">
        <v>1666</v>
      </c>
      <c r="E941" s="362" t="s">
        <v>1667</v>
      </c>
      <c r="F941" s="363" t="s">
        <v>1916</v>
      </c>
    </row>
    <row r="942" spans="1:6" s="359" customFormat="1" ht="38.25">
      <c r="A942" s="360">
        <v>5</v>
      </c>
      <c r="B942" s="361">
        <v>5072301</v>
      </c>
      <c r="C942" s="362" t="s">
        <v>1291</v>
      </c>
      <c r="D942" s="362" t="s">
        <v>1666</v>
      </c>
      <c r="E942" s="362" t="s">
        <v>1667</v>
      </c>
      <c r="F942" s="363" t="s">
        <v>1917</v>
      </c>
    </row>
    <row r="943" spans="1:6" s="359" customFormat="1" ht="63.75">
      <c r="A943" s="360">
        <v>5</v>
      </c>
      <c r="B943" s="361">
        <v>5072901</v>
      </c>
      <c r="C943" s="362" t="s">
        <v>1291</v>
      </c>
      <c r="D943" s="362" t="s">
        <v>1666</v>
      </c>
      <c r="E943" s="362" t="s">
        <v>1667</v>
      </c>
      <c r="F943" s="363" t="s">
        <v>1918</v>
      </c>
    </row>
    <row r="944" spans="1:6" s="359" customFormat="1" ht="51">
      <c r="A944" s="360">
        <v>5</v>
      </c>
      <c r="B944" s="361">
        <v>5081101</v>
      </c>
      <c r="C944" s="362" t="s">
        <v>1291</v>
      </c>
      <c r="D944" s="362" t="s">
        <v>1292</v>
      </c>
      <c r="E944" s="362" t="s">
        <v>1919</v>
      </c>
      <c r="F944" s="363" t="s">
        <v>1920</v>
      </c>
    </row>
    <row r="945" spans="1:6" s="359" customFormat="1" ht="25.5">
      <c r="A945" s="360">
        <v>5</v>
      </c>
      <c r="B945" s="361">
        <v>5081102</v>
      </c>
      <c r="C945" s="362" t="s">
        <v>1291</v>
      </c>
      <c r="D945" s="362" t="s">
        <v>1292</v>
      </c>
      <c r="E945" s="362" t="s">
        <v>1919</v>
      </c>
      <c r="F945" s="363" t="s">
        <v>1921</v>
      </c>
    </row>
    <row r="946" spans="1:6" s="359" customFormat="1" ht="63.75">
      <c r="A946" s="360">
        <v>5</v>
      </c>
      <c r="B946" s="361">
        <v>5081103</v>
      </c>
      <c r="C946" s="362" t="s">
        <v>1291</v>
      </c>
      <c r="D946" s="362" t="s">
        <v>1292</v>
      </c>
      <c r="E946" s="362" t="s">
        <v>1919</v>
      </c>
      <c r="F946" s="363" t="s">
        <v>1922</v>
      </c>
    </row>
    <row r="947" spans="1:6" s="359" customFormat="1" ht="38.25">
      <c r="A947" s="360">
        <v>5</v>
      </c>
      <c r="B947" s="361">
        <v>5081104</v>
      </c>
      <c r="C947" s="362" t="s">
        <v>1291</v>
      </c>
      <c r="D947" s="362" t="s">
        <v>1292</v>
      </c>
      <c r="E947" s="362" t="s">
        <v>1919</v>
      </c>
      <c r="F947" s="363" t="s">
        <v>1923</v>
      </c>
    </row>
    <row r="948" spans="1:6" s="359" customFormat="1" ht="51">
      <c r="A948" s="360">
        <v>5</v>
      </c>
      <c r="B948" s="361">
        <v>5081105</v>
      </c>
      <c r="C948" s="362" t="s">
        <v>1291</v>
      </c>
      <c r="D948" s="362" t="s">
        <v>1292</v>
      </c>
      <c r="E948" s="362" t="s">
        <v>1919</v>
      </c>
      <c r="F948" s="363" t="s">
        <v>1924</v>
      </c>
    </row>
    <row r="949" spans="1:6" s="359" customFormat="1" ht="38.25">
      <c r="A949" s="360">
        <v>5</v>
      </c>
      <c r="B949" s="361">
        <v>5081201</v>
      </c>
      <c r="C949" s="362" t="s">
        <v>1291</v>
      </c>
      <c r="D949" s="362" t="s">
        <v>1292</v>
      </c>
      <c r="E949" s="362" t="s">
        <v>1919</v>
      </c>
      <c r="F949" s="363" t="s">
        <v>1925</v>
      </c>
    </row>
    <row r="950" spans="1:6" s="359" customFormat="1" ht="38.25">
      <c r="A950" s="360">
        <v>5</v>
      </c>
      <c r="B950" s="361">
        <v>5081202</v>
      </c>
      <c r="C950" s="362" t="s">
        <v>1291</v>
      </c>
      <c r="D950" s="362" t="s">
        <v>1292</v>
      </c>
      <c r="E950" s="362" t="s">
        <v>1919</v>
      </c>
      <c r="F950" s="363" t="s">
        <v>1926</v>
      </c>
    </row>
    <row r="951" spans="1:6" s="359" customFormat="1" ht="38.25">
      <c r="A951" s="360">
        <v>5</v>
      </c>
      <c r="B951" s="361">
        <v>5081203</v>
      </c>
      <c r="C951" s="362" t="s">
        <v>1291</v>
      </c>
      <c r="D951" s="362" t="s">
        <v>1292</v>
      </c>
      <c r="E951" s="362" t="s">
        <v>1919</v>
      </c>
      <c r="F951" s="363" t="s">
        <v>1927</v>
      </c>
    </row>
    <row r="952" spans="1:6" s="359" customFormat="1" ht="25.5">
      <c r="A952" s="360">
        <v>5</v>
      </c>
      <c r="B952" s="361">
        <v>5081204</v>
      </c>
      <c r="C952" s="362" t="s">
        <v>1291</v>
      </c>
      <c r="D952" s="362" t="s">
        <v>1292</v>
      </c>
      <c r="E952" s="362" t="s">
        <v>1919</v>
      </c>
      <c r="F952" s="363" t="s">
        <v>1928</v>
      </c>
    </row>
    <row r="953" spans="1:6" s="359" customFormat="1" ht="38.25">
      <c r="A953" s="360">
        <v>5</v>
      </c>
      <c r="B953" s="361">
        <v>5081205</v>
      </c>
      <c r="C953" s="362" t="s">
        <v>1291</v>
      </c>
      <c r="D953" s="362" t="s">
        <v>1292</v>
      </c>
      <c r="E953" s="362" t="s">
        <v>1919</v>
      </c>
      <c r="F953" s="363" t="s">
        <v>1929</v>
      </c>
    </row>
    <row r="954" spans="1:6" s="359" customFormat="1" ht="38.25">
      <c r="A954" s="360">
        <v>5</v>
      </c>
      <c r="B954" s="361">
        <v>5081206</v>
      </c>
      <c r="C954" s="362" t="s">
        <v>1291</v>
      </c>
      <c r="D954" s="362" t="s">
        <v>1292</v>
      </c>
      <c r="E954" s="362" t="s">
        <v>1919</v>
      </c>
      <c r="F954" s="363" t="s">
        <v>1930</v>
      </c>
    </row>
    <row r="955" spans="1:6" s="359" customFormat="1" ht="38.25">
      <c r="A955" s="360">
        <v>5</v>
      </c>
      <c r="B955" s="361">
        <v>5081207</v>
      </c>
      <c r="C955" s="362" t="s">
        <v>1291</v>
      </c>
      <c r="D955" s="362" t="s">
        <v>1292</v>
      </c>
      <c r="E955" s="362" t="s">
        <v>1919</v>
      </c>
      <c r="F955" s="363" t="s">
        <v>1931</v>
      </c>
    </row>
    <row r="956" spans="1:6" s="359" customFormat="1" ht="51">
      <c r="A956" s="360">
        <v>5</v>
      </c>
      <c r="B956" s="361">
        <v>5082001</v>
      </c>
      <c r="C956" s="362" t="s">
        <v>1291</v>
      </c>
      <c r="D956" s="362" t="s">
        <v>1292</v>
      </c>
      <c r="E956" s="362" t="s">
        <v>1932</v>
      </c>
      <c r="F956" s="363" t="s">
        <v>1933</v>
      </c>
    </row>
    <row r="957" spans="1:6" s="359" customFormat="1" ht="76.5">
      <c r="A957" s="360">
        <v>5</v>
      </c>
      <c r="B957" s="361">
        <v>5089101</v>
      </c>
      <c r="C957" s="362" t="s">
        <v>1291</v>
      </c>
      <c r="D957" s="362" t="s">
        <v>1292</v>
      </c>
      <c r="E957" s="362" t="s">
        <v>1293</v>
      </c>
      <c r="F957" s="363" t="s">
        <v>1934</v>
      </c>
    </row>
    <row r="958" spans="1:6" s="359" customFormat="1" ht="38.25">
      <c r="A958" s="360">
        <v>5</v>
      </c>
      <c r="B958" s="361">
        <v>5089102</v>
      </c>
      <c r="C958" s="362" t="s">
        <v>1291</v>
      </c>
      <c r="D958" s="362" t="s">
        <v>1292</v>
      </c>
      <c r="E958" s="362" t="s">
        <v>1293</v>
      </c>
      <c r="F958" s="363" t="s">
        <v>1935</v>
      </c>
    </row>
    <row r="959" spans="1:6" s="359" customFormat="1" ht="38.25">
      <c r="A959" s="360">
        <v>5</v>
      </c>
      <c r="B959" s="361">
        <v>5089103</v>
      </c>
      <c r="C959" s="362" t="s">
        <v>1291</v>
      </c>
      <c r="D959" s="362" t="s">
        <v>1292</v>
      </c>
      <c r="E959" s="362" t="s">
        <v>1293</v>
      </c>
      <c r="F959" s="363" t="s">
        <v>1936</v>
      </c>
    </row>
    <row r="960" spans="1:6" s="359" customFormat="1" ht="76.5">
      <c r="A960" s="360">
        <v>5</v>
      </c>
      <c r="B960" s="361">
        <v>5089201</v>
      </c>
      <c r="C960" s="362" t="s">
        <v>1291</v>
      </c>
      <c r="D960" s="362" t="s">
        <v>1292</v>
      </c>
      <c r="E960" s="362" t="s">
        <v>1293</v>
      </c>
      <c r="F960" s="363" t="s">
        <v>1937</v>
      </c>
    </row>
    <row r="961" spans="1:6" s="359" customFormat="1" ht="12.75">
      <c r="A961" s="360">
        <v>5</v>
      </c>
      <c r="B961" s="361">
        <v>5089901</v>
      </c>
      <c r="C961" s="362" t="s">
        <v>1291</v>
      </c>
      <c r="D961" s="362" t="s">
        <v>1292</v>
      </c>
      <c r="E961" s="362" t="s">
        <v>1293</v>
      </c>
      <c r="F961" s="363" t="s">
        <v>1938</v>
      </c>
    </row>
    <row r="962" spans="1:6" s="359" customFormat="1" ht="89.25">
      <c r="A962" s="360">
        <v>5</v>
      </c>
      <c r="B962" s="361">
        <v>5089902</v>
      </c>
      <c r="C962" s="362" t="s">
        <v>1291</v>
      </c>
      <c r="D962" s="362" t="s">
        <v>1292</v>
      </c>
      <c r="E962" s="362" t="s">
        <v>1293</v>
      </c>
      <c r="F962" s="363" t="s">
        <v>1939</v>
      </c>
    </row>
    <row r="963" spans="1:6" s="359" customFormat="1" ht="38.25">
      <c r="A963" s="360">
        <v>5</v>
      </c>
      <c r="B963" s="361">
        <v>5091001</v>
      </c>
      <c r="C963" s="362" t="s">
        <v>1291</v>
      </c>
      <c r="D963" s="362" t="s">
        <v>1940</v>
      </c>
      <c r="E963" s="362" t="s">
        <v>1941</v>
      </c>
      <c r="F963" s="363" t="s">
        <v>1942</v>
      </c>
    </row>
    <row r="964" spans="1:6" s="359" customFormat="1" ht="51">
      <c r="A964" s="360">
        <v>5</v>
      </c>
      <c r="B964" s="361">
        <v>5091002</v>
      </c>
      <c r="C964" s="362" t="s">
        <v>1291</v>
      </c>
      <c r="D964" s="362" t="s">
        <v>1940</v>
      </c>
      <c r="E964" s="362" t="s">
        <v>1941</v>
      </c>
      <c r="F964" s="363" t="s">
        <v>1943</v>
      </c>
    </row>
    <row r="965" spans="1:6" s="359" customFormat="1" ht="25.5">
      <c r="A965" s="360">
        <v>5</v>
      </c>
      <c r="B965" s="361">
        <v>5091003</v>
      </c>
      <c r="C965" s="362" t="s">
        <v>1291</v>
      </c>
      <c r="D965" s="362" t="s">
        <v>1940</v>
      </c>
      <c r="E965" s="362" t="s">
        <v>1941</v>
      </c>
      <c r="F965" s="363" t="s">
        <v>1944</v>
      </c>
    </row>
    <row r="966" spans="1:6" s="359" customFormat="1" ht="25.5">
      <c r="A966" s="360">
        <v>5</v>
      </c>
      <c r="B966" s="361">
        <v>5091004</v>
      </c>
      <c r="C966" s="362" t="s">
        <v>1291</v>
      </c>
      <c r="D966" s="362" t="s">
        <v>1940</v>
      </c>
      <c r="E966" s="362" t="s">
        <v>1941</v>
      </c>
      <c r="F966" s="363" t="s">
        <v>1945</v>
      </c>
    </row>
    <row r="967" spans="1:6" s="359" customFormat="1" ht="25.5">
      <c r="A967" s="360">
        <v>5</v>
      </c>
      <c r="B967" s="361">
        <v>5091005</v>
      </c>
      <c r="C967" s="362" t="s">
        <v>1291</v>
      </c>
      <c r="D967" s="362" t="s">
        <v>1940</v>
      </c>
      <c r="E967" s="362" t="s">
        <v>1941</v>
      </c>
      <c r="F967" s="363" t="s">
        <v>1946</v>
      </c>
    </row>
    <row r="968" spans="1:6" s="359" customFormat="1" ht="63.75">
      <c r="A968" s="360">
        <v>5</v>
      </c>
      <c r="B968" s="361">
        <v>5099001</v>
      </c>
      <c r="C968" s="362" t="s">
        <v>1291</v>
      </c>
      <c r="D968" s="362" t="s">
        <v>1940</v>
      </c>
      <c r="E968" s="362" t="s">
        <v>1947</v>
      </c>
      <c r="F968" s="363" t="s">
        <v>1948</v>
      </c>
    </row>
    <row r="969" spans="1:6" s="359" customFormat="1" ht="25.5">
      <c r="A969" s="360">
        <v>5</v>
      </c>
      <c r="B969" s="361">
        <v>5099002</v>
      </c>
      <c r="C969" s="362" t="s">
        <v>1291</v>
      </c>
      <c r="D969" s="362" t="s">
        <v>1940</v>
      </c>
      <c r="E969" s="362" t="s">
        <v>1947</v>
      </c>
      <c r="F969" s="363" t="s">
        <v>1949</v>
      </c>
    </row>
    <row r="970" spans="1:6" s="359" customFormat="1" ht="12.75">
      <c r="A970" s="360">
        <v>5</v>
      </c>
      <c r="B970" s="361">
        <v>5131201</v>
      </c>
      <c r="C970" s="362" t="s">
        <v>168</v>
      </c>
      <c r="D970" s="362" t="s">
        <v>665</v>
      </c>
      <c r="E970" s="362" t="s">
        <v>666</v>
      </c>
      <c r="F970" s="363" t="s">
        <v>1950</v>
      </c>
    </row>
    <row r="971" spans="1:6" s="359" customFormat="1" ht="51">
      <c r="A971" s="360">
        <v>5</v>
      </c>
      <c r="B971" s="361">
        <v>5161001</v>
      </c>
      <c r="C971" s="362" t="s">
        <v>168</v>
      </c>
      <c r="D971" s="362" t="s">
        <v>1075</v>
      </c>
      <c r="E971" s="362" t="s">
        <v>1372</v>
      </c>
      <c r="F971" s="363" t="s">
        <v>1951</v>
      </c>
    </row>
    <row r="972" spans="1:6" s="359" customFormat="1" ht="51">
      <c r="A972" s="360">
        <v>5</v>
      </c>
      <c r="B972" s="361">
        <v>5163001</v>
      </c>
      <c r="C972" s="362" t="s">
        <v>168</v>
      </c>
      <c r="D972" s="362" t="s">
        <v>1075</v>
      </c>
      <c r="E972" s="362" t="s">
        <v>1376</v>
      </c>
      <c r="F972" s="363" t="s">
        <v>1952</v>
      </c>
    </row>
    <row r="973" spans="1:6" s="359" customFormat="1" ht="51">
      <c r="A973" s="360">
        <v>5</v>
      </c>
      <c r="B973" s="361">
        <v>5163002</v>
      </c>
      <c r="C973" s="362" t="s">
        <v>168</v>
      </c>
      <c r="D973" s="362" t="s">
        <v>1075</v>
      </c>
      <c r="E973" s="362" t="s">
        <v>1376</v>
      </c>
      <c r="F973" s="363" t="s">
        <v>1953</v>
      </c>
    </row>
    <row r="974" spans="1:6" s="359" customFormat="1" ht="51">
      <c r="A974" s="360">
        <v>5</v>
      </c>
      <c r="B974" s="361">
        <v>5163003</v>
      </c>
      <c r="C974" s="362" t="s">
        <v>168</v>
      </c>
      <c r="D974" s="362" t="s">
        <v>1075</v>
      </c>
      <c r="E974" s="362" t="s">
        <v>1376</v>
      </c>
      <c r="F974" s="363" t="s">
        <v>1954</v>
      </c>
    </row>
    <row r="975" spans="1:6" s="359" customFormat="1" ht="63.75">
      <c r="A975" s="360">
        <v>5</v>
      </c>
      <c r="B975" s="361">
        <v>5191001</v>
      </c>
      <c r="C975" s="362" t="s">
        <v>168</v>
      </c>
      <c r="D975" s="362" t="s">
        <v>1388</v>
      </c>
      <c r="E975" s="362" t="s">
        <v>1955</v>
      </c>
      <c r="F975" s="363" t="s">
        <v>1956</v>
      </c>
    </row>
    <row r="976" spans="1:6" s="359" customFormat="1" ht="38.25">
      <c r="A976" s="360">
        <v>5</v>
      </c>
      <c r="B976" s="361">
        <v>5192101</v>
      </c>
      <c r="C976" s="362" t="s">
        <v>168</v>
      </c>
      <c r="D976" s="362" t="s">
        <v>1388</v>
      </c>
      <c r="E976" s="362" t="s">
        <v>1389</v>
      </c>
      <c r="F976" s="363" t="s">
        <v>1957</v>
      </c>
    </row>
    <row r="977" spans="1:6" s="359" customFormat="1" ht="38.25">
      <c r="A977" s="360">
        <v>5</v>
      </c>
      <c r="B977" s="361">
        <v>5192102</v>
      </c>
      <c r="C977" s="362" t="s">
        <v>168</v>
      </c>
      <c r="D977" s="362" t="s">
        <v>1388</v>
      </c>
      <c r="E977" s="362" t="s">
        <v>1389</v>
      </c>
      <c r="F977" s="363" t="s">
        <v>1958</v>
      </c>
    </row>
    <row r="978" spans="1:6" s="359" customFormat="1" ht="38.25">
      <c r="A978" s="360">
        <v>5</v>
      </c>
      <c r="B978" s="361">
        <v>5192103</v>
      </c>
      <c r="C978" s="362" t="s">
        <v>168</v>
      </c>
      <c r="D978" s="362" t="s">
        <v>1388</v>
      </c>
      <c r="E978" s="362" t="s">
        <v>1389</v>
      </c>
      <c r="F978" s="363" t="s">
        <v>1959</v>
      </c>
    </row>
    <row r="979" spans="1:6" s="359" customFormat="1" ht="38.25">
      <c r="A979" s="360">
        <v>5</v>
      </c>
      <c r="B979" s="361">
        <v>5192104</v>
      </c>
      <c r="C979" s="362" t="s">
        <v>168</v>
      </c>
      <c r="D979" s="362" t="s">
        <v>1388</v>
      </c>
      <c r="E979" s="362" t="s">
        <v>1389</v>
      </c>
      <c r="F979" s="363" t="s">
        <v>1960</v>
      </c>
    </row>
    <row r="980" spans="1:6" s="359" customFormat="1" ht="63.75">
      <c r="A980" s="360">
        <v>5</v>
      </c>
      <c r="B980" s="361">
        <v>5192105</v>
      </c>
      <c r="C980" s="362" t="s">
        <v>168</v>
      </c>
      <c r="D980" s="362" t="s">
        <v>1388</v>
      </c>
      <c r="E980" s="362" t="s">
        <v>1389</v>
      </c>
      <c r="F980" s="363" t="s">
        <v>1961</v>
      </c>
    </row>
    <row r="981" spans="1:6" s="359" customFormat="1" ht="63.75">
      <c r="A981" s="360">
        <v>5</v>
      </c>
      <c r="B981" s="361">
        <v>5201101</v>
      </c>
      <c r="C981" s="362" t="s">
        <v>168</v>
      </c>
      <c r="D981" s="362" t="s">
        <v>1088</v>
      </c>
      <c r="E981" s="362" t="s">
        <v>1089</v>
      </c>
      <c r="F981" s="363" t="s">
        <v>1962</v>
      </c>
    </row>
    <row r="982" spans="1:6" s="359" customFormat="1" ht="38.25">
      <c r="A982" s="360">
        <v>5</v>
      </c>
      <c r="B982" s="361">
        <v>5201102</v>
      </c>
      <c r="C982" s="362" t="s">
        <v>168</v>
      </c>
      <c r="D982" s="362" t="s">
        <v>1088</v>
      </c>
      <c r="E982" s="362" t="s">
        <v>1089</v>
      </c>
      <c r="F982" s="363" t="s">
        <v>1963</v>
      </c>
    </row>
    <row r="983" spans="1:6" s="359" customFormat="1" ht="76.5">
      <c r="A983" s="360">
        <v>5</v>
      </c>
      <c r="B983" s="361">
        <v>5201103</v>
      </c>
      <c r="C983" s="362" t="s">
        <v>168</v>
      </c>
      <c r="D983" s="362" t="s">
        <v>1088</v>
      </c>
      <c r="E983" s="362" t="s">
        <v>1089</v>
      </c>
      <c r="F983" s="363" t="s">
        <v>1964</v>
      </c>
    </row>
    <row r="984" spans="1:6" s="359" customFormat="1" ht="76.5">
      <c r="A984" s="360">
        <v>5</v>
      </c>
      <c r="B984" s="361">
        <v>5201301</v>
      </c>
      <c r="C984" s="362" t="s">
        <v>168</v>
      </c>
      <c r="D984" s="362" t="s">
        <v>1088</v>
      </c>
      <c r="E984" s="362" t="s">
        <v>1089</v>
      </c>
      <c r="F984" s="363" t="s">
        <v>1965</v>
      </c>
    </row>
    <row r="985" spans="1:6" s="359" customFormat="1" ht="38.25">
      <c r="A985" s="360">
        <v>5</v>
      </c>
      <c r="B985" s="361">
        <v>5201302</v>
      </c>
      <c r="C985" s="362" t="s">
        <v>168</v>
      </c>
      <c r="D985" s="362" t="s">
        <v>1088</v>
      </c>
      <c r="E985" s="362" t="s">
        <v>1089</v>
      </c>
      <c r="F985" s="363" t="s">
        <v>1966</v>
      </c>
    </row>
    <row r="986" spans="1:6" s="359" customFormat="1" ht="51">
      <c r="A986" s="360">
        <v>5</v>
      </c>
      <c r="B986" s="361">
        <v>5201401</v>
      </c>
      <c r="C986" s="362" t="s">
        <v>168</v>
      </c>
      <c r="D986" s="362" t="s">
        <v>1088</v>
      </c>
      <c r="E986" s="362" t="s">
        <v>1089</v>
      </c>
      <c r="F986" s="363" t="s">
        <v>1967</v>
      </c>
    </row>
    <row r="987" spans="1:6" s="359" customFormat="1" ht="51">
      <c r="A987" s="360">
        <v>5</v>
      </c>
      <c r="B987" s="361">
        <v>5201402</v>
      </c>
      <c r="C987" s="362" t="s">
        <v>168</v>
      </c>
      <c r="D987" s="362" t="s">
        <v>1088</v>
      </c>
      <c r="E987" s="362" t="s">
        <v>1089</v>
      </c>
      <c r="F987" s="363" t="s">
        <v>1968</v>
      </c>
    </row>
    <row r="988" spans="1:6" s="359" customFormat="1" ht="38.25">
      <c r="A988" s="360">
        <v>5</v>
      </c>
      <c r="B988" s="361">
        <v>5202101</v>
      </c>
      <c r="C988" s="362" t="s">
        <v>168</v>
      </c>
      <c r="D988" s="362" t="s">
        <v>1088</v>
      </c>
      <c r="E988" s="362" t="s">
        <v>1091</v>
      </c>
      <c r="F988" s="363" t="s">
        <v>1969</v>
      </c>
    </row>
    <row r="989" spans="1:6" s="359" customFormat="1" ht="38.25">
      <c r="A989" s="360">
        <v>5</v>
      </c>
      <c r="B989" s="361">
        <v>5202102</v>
      </c>
      <c r="C989" s="362" t="s">
        <v>168</v>
      </c>
      <c r="D989" s="362" t="s">
        <v>1088</v>
      </c>
      <c r="E989" s="362" t="s">
        <v>1091</v>
      </c>
      <c r="F989" s="363" t="s">
        <v>1970</v>
      </c>
    </row>
    <row r="990" spans="1:6" s="359" customFormat="1" ht="63.75">
      <c r="A990" s="360">
        <v>5</v>
      </c>
      <c r="B990" s="361">
        <v>5202901</v>
      </c>
      <c r="C990" s="362" t="s">
        <v>168</v>
      </c>
      <c r="D990" s="362" t="s">
        <v>1088</v>
      </c>
      <c r="E990" s="362" t="s">
        <v>1091</v>
      </c>
      <c r="F990" s="363" t="s">
        <v>1971</v>
      </c>
    </row>
    <row r="991" spans="1:6" s="359" customFormat="1" ht="25.5">
      <c r="A991" s="360">
        <v>5</v>
      </c>
      <c r="B991" s="361">
        <v>5202902</v>
      </c>
      <c r="C991" s="362" t="s">
        <v>168</v>
      </c>
      <c r="D991" s="362" t="s">
        <v>1088</v>
      </c>
      <c r="E991" s="362" t="s">
        <v>1091</v>
      </c>
      <c r="F991" s="363" t="s">
        <v>1972</v>
      </c>
    </row>
    <row r="992" spans="1:6" s="359" customFormat="1" ht="76.5">
      <c r="A992" s="360">
        <v>5</v>
      </c>
      <c r="B992" s="361">
        <v>5231001</v>
      </c>
      <c r="C992" s="362" t="s">
        <v>168</v>
      </c>
      <c r="D992" s="362" t="s">
        <v>1425</v>
      </c>
      <c r="E992" s="362" t="s">
        <v>1426</v>
      </c>
      <c r="F992" s="363" t="s">
        <v>1973</v>
      </c>
    </row>
    <row r="993" spans="1:6" s="359" customFormat="1" ht="51">
      <c r="A993" s="360">
        <v>5</v>
      </c>
      <c r="B993" s="361">
        <v>5231002</v>
      </c>
      <c r="C993" s="362" t="s">
        <v>168</v>
      </c>
      <c r="D993" s="362" t="s">
        <v>1425</v>
      </c>
      <c r="E993" s="362" t="s">
        <v>1426</v>
      </c>
      <c r="F993" s="363" t="s">
        <v>1974</v>
      </c>
    </row>
    <row r="994" spans="1:6" s="359" customFormat="1" ht="38.25">
      <c r="A994" s="360">
        <v>5</v>
      </c>
      <c r="B994" s="361">
        <v>5239401</v>
      </c>
      <c r="C994" s="362" t="s">
        <v>168</v>
      </c>
      <c r="D994" s="362" t="s">
        <v>1425</v>
      </c>
      <c r="E994" s="362" t="s">
        <v>1428</v>
      </c>
      <c r="F994" s="363" t="s">
        <v>1975</v>
      </c>
    </row>
    <row r="995" spans="1:6" s="359" customFormat="1" ht="51">
      <c r="A995" s="360">
        <v>5</v>
      </c>
      <c r="B995" s="361">
        <v>5239501</v>
      </c>
      <c r="C995" s="362" t="s">
        <v>168</v>
      </c>
      <c r="D995" s="362" t="s">
        <v>1425</v>
      </c>
      <c r="E995" s="362" t="s">
        <v>1428</v>
      </c>
      <c r="F995" s="363" t="s">
        <v>1976</v>
      </c>
    </row>
    <row r="996" spans="1:6" s="359" customFormat="1" ht="38.25">
      <c r="A996" s="360">
        <v>5</v>
      </c>
      <c r="B996" s="361">
        <v>5239601</v>
      </c>
      <c r="C996" s="362" t="s">
        <v>168</v>
      </c>
      <c r="D996" s="362" t="s">
        <v>1425</v>
      </c>
      <c r="E996" s="362" t="s">
        <v>1428</v>
      </c>
      <c r="F996" s="363" t="s">
        <v>1977</v>
      </c>
    </row>
    <row r="997" spans="1:6" s="359" customFormat="1" ht="51">
      <c r="A997" s="360">
        <v>5</v>
      </c>
      <c r="B997" s="361">
        <v>5239901</v>
      </c>
      <c r="C997" s="362" t="s">
        <v>168</v>
      </c>
      <c r="D997" s="362" t="s">
        <v>1425</v>
      </c>
      <c r="E997" s="362" t="s">
        <v>1428</v>
      </c>
      <c r="F997" s="363" t="s">
        <v>1978</v>
      </c>
    </row>
    <row r="998" spans="1:6" s="359" customFormat="1" ht="51">
      <c r="A998" s="360">
        <v>5</v>
      </c>
      <c r="B998" s="361">
        <v>5239902</v>
      </c>
      <c r="C998" s="362" t="s">
        <v>168</v>
      </c>
      <c r="D998" s="362" t="s">
        <v>1425</v>
      </c>
      <c r="E998" s="362" t="s">
        <v>1428</v>
      </c>
      <c r="F998" s="363" t="s">
        <v>1979</v>
      </c>
    </row>
    <row r="999" spans="1:6" s="359" customFormat="1" ht="76.5">
      <c r="A999" s="360">
        <v>5</v>
      </c>
      <c r="B999" s="361">
        <v>5241001</v>
      </c>
      <c r="C999" s="362" t="s">
        <v>168</v>
      </c>
      <c r="D999" s="362" t="s">
        <v>1432</v>
      </c>
      <c r="E999" s="362" t="s">
        <v>1980</v>
      </c>
      <c r="F999" s="363" t="s">
        <v>1981</v>
      </c>
    </row>
    <row r="1000" spans="1:6" s="359" customFormat="1" ht="51">
      <c r="A1000" s="360">
        <v>5</v>
      </c>
      <c r="B1000" s="361">
        <v>5241002</v>
      </c>
      <c r="C1000" s="362" t="s">
        <v>168</v>
      </c>
      <c r="D1000" s="362" t="s">
        <v>1432</v>
      </c>
      <c r="E1000" s="362" t="s">
        <v>1980</v>
      </c>
      <c r="F1000" s="363" t="s">
        <v>1982</v>
      </c>
    </row>
    <row r="1001" spans="1:6" s="359" customFormat="1" ht="25.5">
      <c r="A1001" s="360">
        <v>5</v>
      </c>
      <c r="B1001" s="361">
        <v>5241003</v>
      </c>
      <c r="C1001" s="362" t="s">
        <v>168</v>
      </c>
      <c r="D1001" s="362" t="s">
        <v>1432</v>
      </c>
      <c r="E1001" s="362" t="s">
        <v>1980</v>
      </c>
      <c r="F1001" s="363" t="s">
        <v>1983</v>
      </c>
    </row>
    <row r="1002" spans="1:6" s="359" customFormat="1" ht="25.5">
      <c r="A1002" s="360">
        <v>5</v>
      </c>
      <c r="B1002" s="361">
        <v>5241004</v>
      </c>
      <c r="C1002" s="362" t="s">
        <v>168</v>
      </c>
      <c r="D1002" s="362" t="s">
        <v>1432</v>
      </c>
      <c r="E1002" s="362" t="s">
        <v>1980</v>
      </c>
      <c r="F1002" s="363" t="s">
        <v>1984</v>
      </c>
    </row>
    <row r="1003" spans="1:6" s="359" customFormat="1" ht="25.5">
      <c r="A1003" s="360">
        <v>5</v>
      </c>
      <c r="B1003" s="361">
        <v>5241005</v>
      </c>
      <c r="C1003" s="362" t="s">
        <v>168</v>
      </c>
      <c r="D1003" s="362" t="s">
        <v>1432</v>
      </c>
      <c r="E1003" s="362" t="s">
        <v>1980</v>
      </c>
      <c r="F1003" s="363" t="s">
        <v>1985</v>
      </c>
    </row>
    <row r="1004" spans="1:6" s="359" customFormat="1" ht="38.25">
      <c r="A1004" s="360">
        <v>5</v>
      </c>
      <c r="B1004" s="361">
        <v>5241006</v>
      </c>
      <c r="C1004" s="362" t="s">
        <v>168</v>
      </c>
      <c r="D1004" s="362" t="s">
        <v>1432</v>
      </c>
      <c r="E1004" s="362" t="s">
        <v>1980</v>
      </c>
      <c r="F1004" s="363" t="s">
        <v>1986</v>
      </c>
    </row>
    <row r="1005" spans="1:6" s="359" customFormat="1" ht="51">
      <c r="A1005" s="360">
        <v>5</v>
      </c>
      <c r="B1005" s="361">
        <v>5242901</v>
      </c>
      <c r="C1005" s="362" t="s">
        <v>168</v>
      </c>
      <c r="D1005" s="362" t="s">
        <v>1432</v>
      </c>
      <c r="E1005" s="362" t="s">
        <v>1433</v>
      </c>
      <c r="F1005" s="363" t="s">
        <v>1987</v>
      </c>
    </row>
    <row r="1006" spans="1:6" s="359" customFormat="1" ht="51">
      <c r="A1006" s="360">
        <v>5</v>
      </c>
      <c r="B1006" s="361">
        <v>5242902</v>
      </c>
      <c r="C1006" s="362" t="s">
        <v>168</v>
      </c>
      <c r="D1006" s="362" t="s">
        <v>1432</v>
      </c>
      <c r="E1006" s="362" t="s">
        <v>1433</v>
      </c>
      <c r="F1006" s="363" t="s">
        <v>1988</v>
      </c>
    </row>
    <row r="1007" spans="1:6" s="359" customFormat="1" ht="25.5">
      <c r="A1007" s="360">
        <v>5</v>
      </c>
      <c r="B1007" s="361">
        <v>5242903</v>
      </c>
      <c r="C1007" s="362" t="s">
        <v>168</v>
      </c>
      <c r="D1007" s="362" t="s">
        <v>1432</v>
      </c>
      <c r="E1007" s="362" t="s">
        <v>1433</v>
      </c>
      <c r="F1007" s="363" t="s">
        <v>1989</v>
      </c>
    </row>
    <row r="1008" spans="1:6" s="359" customFormat="1" ht="51">
      <c r="A1008" s="360">
        <v>5</v>
      </c>
      <c r="B1008" s="361">
        <v>5243101</v>
      </c>
      <c r="C1008" s="362" t="s">
        <v>168</v>
      </c>
      <c r="D1008" s="362" t="s">
        <v>1432</v>
      </c>
      <c r="E1008" s="362" t="s">
        <v>1990</v>
      </c>
      <c r="F1008" s="363" t="s">
        <v>1991</v>
      </c>
    </row>
    <row r="1009" spans="1:6" s="359" customFormat="1" ht="51">
      <c r="A1009" s="360">
        <v>5</v>
      </c>
      <c r="B1009" s="361">
        <v>5243102</v>
      </c>
      <c r="C1009" s="362" t="s">
        <v>168</v>
      </c>
      <c r="D1009" s="362" t="s">
        <v>1432</v>
      </c>
      <c r="E1009" s="362" t="s">
        <v>1990</v>
      </c>
      <c r="F1009" s="363" t="s">
        <v>1992</v>
      </c>
    </row>
    <row r="1010" spans="1:6" s="359" customFormat="1" ht="76.5">
      <c r="A1010" s="360">
        <v>5</v>
      </c>
      <c r="B1010" s="361">
        <v>5243201</v>
      </c>
      <c r="C1010" s="362" t="s">
        <v>168</v>
      </c>
      <c r="D1010" s="362" t="s">
        <v>1432</v>
      </c>
      <c r="E1010" s="362" t="s">
        <v>1990</v>
      </c>
      <c r="F1010" s="363" t="s">
        <v>1993</v>
      </c>
    </row>
    <row r="1011" spans="1:6" s="359" customFormat="1" ht="114.75">
      <c r="A1011" s="360">
        <v>5</v>
      </c>
      <c r="B1011" s="361">
        <v>5251101</v>
      </c>
      <c r="C1011" s="362" t="s">
        <v>168</v>
      </c>
      <c r="D1011" s="362" t="s">
        <v>1099</v>
      </c>
      <c r="E1011" s="362" t="s">
        <v>1438</v>
      </c>
      <c r="F1011" s="363" t="s">
        <v>1994</v>
      </c>
    </row>
    <row r="1012" spans="1:6" s="359" customFormat="1" ht="89.25">
      <c r="A1012" s="360">
        <v>5</v>
      </c>
      <c r="B1012" s="361">
        <v>5251201</v>
      </c>
      <c r="C1012" s="362" t="s">
        <v>168</v>
      </c>
      <c r="D1012" s="362" t="s">
        <v>1099</v>
      </c>
      <c r="E1012" s="362" t="s">
        <v>1438</v>
      </c>
      <c r="F1012" s="363" t="s">
        <v>1995</v>
      </c>
    </row>
    <row r="1013" spans="1:6" s="359" customFormat="1" ht="38.25">
      <c r="A1013" s="360">
        <v>5</v>
      </c>
      <c r="B1013" s="361">
        <v>5251301</v>
      </c>
      <c r="C1013" s="362" t="s">
        <v>168</v>
      </c>
      <c r="D1013" s="362" t="s">
        <v>1099</v>
      </c>
      <c r="E1013" s="362" t="s">
        <v>1438</v>
      </c>
      <c r="F1013" s="363" t="s">
        <v>1996</v>
      </c>
    </row>
    <row r="1014" spans="1:6" s="359" customFormat="1" ht="89.25">
      <c r="A1014" s="360">
        <v>5</v>
      </c>
      <c r="B1014" s="361">
        <v>5251302</v>
      </c>
      <c r="C1014" s="362" t="s">
        <v>168</v>
      </c>
      <c r="D1014" s="362" t="s">
        <v>1099</v>
      </c>
      <c r="E1014" s="362" t="s">
        <v>1438</v>
      </c>
      <c r="F1014" s="363" t="s">
        <v>1997</v>
      </c>
    </row>
    <row r="1015" spans="1:6" s="359" customFormat="1" ht="25.5">
      <c r="A1015" s="360">
        <v>5</v>
      </c>
      <c r="B1015" s="361">
        <v>5251303</v>
      </c>
      <c r="C1015" s="362" t="s">
        <v>168</v>
      </c>
      <c r="D1015" s="362" t="s">
        <v>1099</v>
      </c>
      <c r="E1015" s="362" t="s">
        <v>1438</v>
      </c>
      <c r="F1015" s="363" t="s">
        <v>1998</v>
      </c>
    </row>
    <row r="1016" spans="1:6" s="359" customFormat="1" ht="38.25">
      <c r="A1016" s="360">
        <v>5</v>
      </c>
      <c r="B1016" s="361">
        <v>5252001</v>
      </c>
      <c r="C1016" s="362" t="s">
        <v>168</v>
      </c>
      <c r="D1016" s="362" t="s">
        <v>1099</v>
      </c>
      <c r="E1016" s="362" t="s">
        <v>1440</v>
      </c>
      <c r="F1016" s="363" t="s">
        <v>1999</v>
      </c>
    </row>
    <row r="1017" spans="1:6" s="359" customFormat="1" ht="25.5">
      <c r="A1017" s="360">
        <v>5</v>
      </c>
      <c r="B1017" s="361">
        <v>5252002</v>
      </c>
      <c r="C1017" s="362" t="s">
        <v>168</v>
      </c>
      <c r="D1017" s="362" t="s">
        <v>1099</v>
      </c>
      <c r="E1017" s="362" t="s">
        <v>1440</v>
      </c>
      <c r="F1017" s="363" t="s">
        <v>2000</v>
      </c>
    </row>
    <row r="1018" spans="1:6" s="359" customFormat="1" ht="25.5">
      <c r="A1018" s="360">
        <v>5</v>
      </c>
      <c r="B1018" s="361">
        <v>5252003</v>
      </c>
      <c r="C1018" s="362" t="s">
        <v>168</v>
      </c>
      <c r="D1018" s="362" t="s">
        <v>1099</v>
      </c>
      <c r="E1018" s="362" t="s">
        <v>1440</v>
      </c>
      <c r="F1018" s="363" t="s">
        <v>2001</v>
      </c>
    </row>
    <row r="1019" spans="1:6" s="359" customFormat="1" ht="51">
      <c r="A1019" s="360">
        <v>5</v>
      </c>
      <c r="B1019" s="361">
        <v>5259101</v>
      </c>
      <c r="C1019" s="362" t="s">
        <v>168</v>
      </c>
      <c r="D1019" s="362" t="s">
        <v>1099</v>
      </c>
      <c r="E1019" s="362" t="s">
        <v>1100</v>
      </c>
      <c r="F1019" s="363" t="s">
        <v>2002</v>
      </c>
    </row>
    <row r="1020" spans="1:6" s="359" customFormat="1" ht="51">
      <c r="A1020" s="360">
        <v>5</v>
      </c>
      <c r="B1020" s="361">
        <v>5259201</v>
      </c>
      <c r="C1020" s="362" t="s">
        <v>168</v>
      </c>
      <c r="D1020" s="362" t="s">
        <v>1099</v>
      </c>
      <c r="E1020" s="362" t="s">
        <v>1100</v>
      </c>
      <c r="F1020" s="363" t="s">
        <v>2003</v>
      </c>
    </row>
    <row r="1021" spans="1:6" s="359" customFormat="1" ht="51">
      <c r="A1021" s="360">
        <v>5</v>
      </c>
      <c r="B1021" s="361">
        <v>5259901</v>
      </c>
      <c r="C1021" s="362" t="s">
        <v>168</v>
      </c>
      <c r="D1021" s="362" t="s">
        <v>1099</v>
      </c>
      <c r="E1021" s="362" t="s">
        <v>1100</v>
      </c>
      <c r="F1021" s="363" t="s">
        <v>2004</v>
      </c>
    </row>
    <row r="1022" spans="1:6" s="359" customFormat="1" ht="89.25">
      <c r="A1022" s="360">
        <v>5</v>
      </c>
      <c r="B1022" s="361">
        <v>5266001</v>
      </c>
      <c r="C1022" s="362" t="s">
        <v>168</v>
      </c>
      <c r="D1022" s="362" t="s">
        <v>1102</v>
      </c>
      <c r="E1022" s="362" t="s">
        <v>1476</v>
      </c>
      <c r="F1022" s="363" t="s">
        <v>2005</v>
      </c>
    </row>
    <row r="1023" spans="1:6" s="359" customFormat="1" ht="51">
      <c r="A1023" s="360">
        <v>5</v>
      </c>
      <c r="B1023" s="361">
        <v>5281101</v>
      </c>
      <c r="C1023" s="362" t="s">
        <v>168</v>
      </c>
      <c r="D1023" s="362" t="s">
        <v>1502</v>
      </c>
      <c r="E1023" s="362" t="s">
        <v>1503</v>
      </c>
      <c r="F1023" s="363" t="s">
        <v>2006</v>
      </c>
    </row>
    <row r="1024" spans="1:6" s="359" customFormat="1" ht="76.5">
      <c r="A1024" s="360">
        <v>5</v>
      </c>
      <c r="B1024" s="361">
        <v>5281201</v>
      </c>
      <c r="C1024" s="362" t="s">
        <v>168</v>
      </c>
      <c r="D1024" s="362" t="s">
        <v>1502</v>
      </c>
      <c r="E1024" s="362" t="s">
        <v>1503</v>
      </c>
      <c r="F1024" s="363" t="s">
        <v>2007</v>
      </c>
    </row>
    <row r="1025" spans="1:6" s="359" customFormat="1" ht="114.75">
      <c r="A1025" s="360">
        <v>5</v>
      </c>
      <c r="B1025" s="361">
        <v>5281301</v>
      </c>
      <c r="C1025" s="362" t="s">
        <v>168</v>
      </c>
      <c r="D1025" s="362" t="s">
        <v>1502</v>
      </c>
      <c r="E1025" s="362" t="s">
        <v>1503</v>
      </c>
      <c r="F1025" s="363" t="s">
        <v>2008</v>
      </c>
    </row>
    <row r="1026" spans="1:6" s="359" customFormat="1" ht="127.5">
      <c r="A1026" s="360">
        <v>5</v>
      </c>
      <c r="B1026" s="361">
        <v>5281401</v>
      </c>
      <c r="C1026" s="362" t="s">
        <v>168</v>
      </c>
      <c r="D1026" s="362" t="s">
        <v>1502</v>
      </c>
      <c r="E1026" s="362" t="s">
        <v>1503</v>
      </c>
      <c r="F1026" s="363" t="s">
        <v>2009</v>
      </c>
    </row>
    <row r="1027" spans="1:6" s="359" customFormat="1" ht="153">
      <c r="A1027" s="360">
        <v>5</v>
      </c>
      <c r="B1027" s="361">
        <v>5281601</v>
      </c>
      <c r="C1027" s="362" t="s">
        <v>168</v>
      </c>
      <c r="D1027" s="362" t="s">
        <v>1502</v>
      </c>
      <c r="E1027" s="362" t="s">
        <v>1503</v>
      </c>
      <c r="F1027" s="363" t="s">
        <v>2010</v>
      </c>
    </row>
    <row r="1028" spans="1:6" s="359" customFormat="1" ht="63.75">
      <c r="A1028" s="360">
        <v>5</v>
      </c>
      <c r="B1028" s="361">
        <v>5281602</v>
      </c>
      <c r="C1028" s="362" t="s">
        <v>168</v>
      </c>
      <c r="D1028" s="362" t="s">
        <v>1502</v>
      </c>
      <c r="E1028" s="362" t="s">
        <v>1503</v>
      </c>
      <c r="F1028" s="363" t="s">
        <v>2011</v>
      </c>
    </row>
    <row r="1029" spans="1:6" s="359" customFormat="1" ht="51">
      <c r="A1029" s="360">
        <v>5</v>
      </c>
      <c r="B1029" s="361">
        <v>5281901</v>
      </c>
      <c r="C1029" s="362" t="s">
        <v>168</v>
      </c>
      <c r="D1029" s="362" t="s">
        <v>1502</v>
      </c>
      <c r="E1029" s="362" t="s">
        <v>1503</v>
      </c>
      <c r="F1029" s="363" t="s">
        <v>2012</v>
      </c>
    </row>
    <row r="1030" spans="1:6" s="359" customFormat="1" ht="38.25">
      <c r="A1030" s="360">
        <v>5</v>
      </c>
      <c r="B1030" s="361">
        <v>5281902</v>
      </c>
      <c r="C1030" s="362" t="s">
        <v>168</v>
      </c>
      <c r="D1030" s="362" t="s">
        <v>1502</v>
      </c>
      <c r="E1030" s="362" t="s">
        <v>1503</v>
      </c>
      <c r="F1030" s="363" t="s">
        <v>2013</v>
      </c>
    </row>
    <row r="1031" spans="1:6" s="359" customFormat="1" ht="38.25">
      <c r="A1031" s="360">
        <v>5</v>
      </c>
      <c r="B1031" s="361">
        <v>5281903</v>
      </c>
      <c r="C1031" s="362" t="s">
        <v>168</v>
      </c>
      <c r="D1031" s="362" t="s">
        <v>1502</v>
      </c>
      <c r="E1031" s="362" t="s">
        <v>1503</v>
      </c>
      <c r="F1031" s="363" t="s">
        <v>2014</v>
      </c>
    </row>
    <row r="1032" spans="1:6" s="359" customFormat="1" ht="25.5">
      <c r="A1032" s="360">
        <v>5</v>
      </c>
      <c r="B1032" s="361">
        <v>5281904</v>
      </c>
      <c r="C1032" s="362" t="s">
        <v>168</v>
      </c>
      <c r="D1032" s="362" t="s">
        <v>1502</v>
      </c>
      <c r="E1032" s="362" t="s">
        <v>1503</v>
      </c>
      <c r="F1032" s="363" t="s">
        <v>2015</v>
      </c>
    </row>
    <row r="1033" spans="1:6" s="359" customFormat="1" ht="76.5">
      <c r="A1033" s="360">
        <v>5</v>
      </c>
      <c r="B1033" s="361">
        <v>5282201</v>
      </c>
      <c r="C1033" s="362" t="s">
        <v>168</v>
      </c>
      <c r="D1033" s="362" t="s">
        <v>1502</v>
      </c>
      <c r="E1033" s="362" t="s">
        <v>1508</v>
      </c>
      <c r="F1033" s="363" t="s">
        <v>2016</v>
      </c>
    </row>
    <row r="1034" spans="1:6" s="359" customFormat="1" ht="38.25">
      <c r="A1034" s="360">
        <v>5</v>
      </c>
      <c r="B1034" s="361">
        <v>5282301</v>
      </c>
      <c r="C1034" s="362" t="s">
        <v>168</v>
      </c>
      <c r="D1034" s="362" t="s">
        <v>1502</v>
      </c>
      <c r="E1034" s="362" t="s">
        <v>1508</v>
      </c>
      <c r="F1034" s="363" t="s">
        <v>2017</v>
      </c>
    </row>
    <row r="1035" spans="1:6" s="359" customFormat="1" ht="127.5">
      <c r="A1035" s="360">
        <v>5</v>
      </c>
      <c r="B1035" s="361">
        <v>5282401</v>
      </c>
      <c r="C1035" s="362" t="s">
        <v>168</v>
      </c>
      <c r="D1035" s="362" t="s">
        <v>1502</v>
      </c>
      <c r="E1035" s="362" t="s">
        <v>1508</v>
      </c>
      <c r="F1035" s="363" t="s">
        <v>2018</v>
      </c>
    </row>
    <row r="1036" spans="1:6" s="359" customFormat="1" ht="102">
      <c r="A1036" s="360">
        <v>5</v>
      </c>
      <c r="B1036" s="361">
        <v>5282402</v>
      </c>
      <c r="C1036" s="362" t="s">
        <v>168</v>
      </c>
      <c r="D1036" s="362" t="s">
        <v>1502</v>
      </c>
      <c r="E1036" s="362" t="s">
        <v>1508</v>
      </c>
      <c r="F1036" s="363" t="s">
        <v>2019</v>
      </c>
    </row>
    <row r="1037" spans="1:6" s="359" customFormat="1" ht="102">
      <c r="A1037" s="360">
        <v>5</v>
      </c>
      <c r="B1037" s="361">
        <v>5301101</v>
      </c>
      <c r="C1037" s="362" t="s">
        <v>168</v>
      </c>
      <c r="D1037" s="362" t="s">
        <v>1522</v>
      </c>
      <c r="E1037" s="362" t="s">
        <v>2020</v>
      </c>
      <c r="F1037" s="363" t="s">
        <v>2021</v>
      </c>
    </row>
    <row r="1038" spans="1:6" s="359" customFormat="1" ht="76.5">
      <c r="A1038" s="360">
        <v>5</v>
      </c>
      <c r="B1038" s="361">
        <v>5301102</v>
      </c>
      <c r="C1038" s="362" t="s">
        <v>168</v>
      </c>
      <c r="D1038" s="362" t="s">
        <v>1522</v>
      </c>
      <c r="E1038" s="362" t="s">
        <v>2020</v>
      </c>
      <c r="F1038" s="363" t="s">
        <v>2022</v>
      </c>
    </row>
    <row r="1039" spans="1:6" s="359" customFormat="1" ht="51">
      <c r="A1039" s="360">
        <v>5</v>
      </c>
      <c r="B1039" s="361">
        <v>5301103</v>
      </c>
      <c r="C1039" s="362" t="s">
        <v>168</v>
      </c>
      <c r="D1039" s="362" t="s">
        <v>1522</v>
      </c>
      <c r="E1039" s="362" t="s">
        <v>2020</v>
      </c>
      <c r="F1039" s="363" t="s">
        <v>2023</v>
      </c>
    </row>
    <row r="1040" spans="1:6" s="359" customFormat="1" ht="63.75">
      <c r="A1040" s="360">
        <v>5</v>
      </c>
      <c r="B1040" s="361">
        <v>5301201</v>
      </c>
      <c r="C1040" s="362" t="s">
        <v>168</v>
      </c>
      <c r="D1040" s="362" t="s">
        <v>1522</v>
      </c>
      <c r="E1040" s="362" t="s">
        <v>2020</v>
      </c>
      <c r="F1040" s="363" t="s">
        <v>2024</v>
      </c>
    </row>
    <row r="1041" spans="1:6" s="359" customFormat="1" ht="25.5">
      <c r="A1041" s="360">
        <v>5</v>
      </c>
      <c r="B1041" s="361">
        <v>5301202</v>
      </c>
      <c r="C1041" s="362" t="s">
        <v>168</v>
      </c>
      <c r="D1041" s="362" t="s">
        <v>1522</v>
      </c>
      <c r="E1041" s="362" t="s">
        <v>2020</v>
      </c>
      <c r="F1041" s="363" t="s">
        <v>2025</v>
      </c>
    </row>
    <row r="1042" spans="1:6" s="359" customFormat="1" ht="25.5">
      <c r="A1042" s="360">
        <v>5</v>
      </c>
      <c r="B1042" s="361">
        <v>5304001</v>
      </c>
      <c r="C1042" s="362" t="s">
        <v>168</v>
      </c>
      <c r="D1042" s="362" t="s">
        <v>1522</v>
      </c>
      <c r="E1042" s="362" t="s">
        <v>2026</v>
      </c>
      <c r="F1042" s="363" t="s">
        <v>2027</v>
      </c>
    </row>
    <row r="1043" spans="1:6" s="359" customFormat="1" ht="51">
      <c r="A1043" s="360">
        <v>5</v>
      </c>
      <c r="B1043" s="361">
        <v>5331201</v>
      </c>
      <c r="C1043" s="362" t="s">
        <v>168</v>
      </c>
      <c r="D1043" s="362" t="s">
        <v>1122</v>
      </c>
      <c r="E1043" s="362" t="s">
        <v>1123</v>
      </c>
      <c r="F1043" s="363" t="s">
        <v>2028</v>
      </c>
    </row>
    <row r="1044" spans="1:6" s="359" customFormat="1" ht="63.75">
      <c r="A1044" s="360">
        <v>5</v>
      </c>
      <c r="B1044" s="361">
        <v>5331301</v>
      </c>
      <c r="C1044" s="362" t="s">
        <v>168</v>
      </c>
      <c r="D1044" s="362" t="s">
        <v>1122</v>
      </c>
      <c r="E1044" s="362" t="s">
        <v>1123</v>
      </c>
      <c r="F1044" s="363" t="s">
        <v>2029</v>
      </c>
    </row>
    <row r="1045" spans="1:6" s="359" customFormat="1" ht="25.5">
      <c r="A1045" s="360">
        <v>5</v>
      </c>
      <c r="B1045" s="361">
        <v>5331401</v>
      </c>
      <c r="C1045" s="362" t="s">
        <v>168</v>
      </c>
      <c r="D1045" s="362" t="s">
        <v>1122</v>
      </c>
      <c r="E1045" s="362" t="s">
        <v>1123</v>
      </c>
      <c r="F1045" s="363" t="s">
        <v>2030</v>
      </c>
    </row>
    <row r="1046" spans="1:6" s="359" customFormat="1" ht="114.75">
      <c r="A1046" s="360">
        <v>5</v>
      </c>
      <c r="B1046" s="361">
        <v>5332001</v>
      </c>
      <c r="C1046" s="362" t="s">
        <v>168</v>
      </c>
      <c r="D1046" s="362" t="s">
        <v>1122</v>
      </c>
      <c r="E1046" s="362" t="s">
        <v>1128</v>
      </c>
      <c r="F1046" s="363" t="s">
        <v>2031</v>
      </c>
    </row>
    <row r="1047" spans="1:6" s="359" customFormat="1" ht="51">
      <c r="A1047" s="360">
        <v>5</v>
      </c>
      <c r="B1047" s="361">
        <v>5351101</v>
      </c>
      <c r="C1047" s="362" t="s">
        <v>1560</v>
      </c>
      <c r="D1047" s="362" t="s">
        <v>1561</v>
      </c>
      <c r="E1047" s="362" t="s">
        <v>1817</v>
      </c>
      <c r="F1047" s="363" t="s">
        <v>2032</v>
      </c>
    </row>
    <row r="1048" spans="1:6" s="359" customFormat="1" ht="51">
      <c r="A1048" s="360">
        <v>5</v>
      </c>
      <c r="B1048" s="361">
        <v>5351102</v>
      </c>
      <c r="C1048" s="362" t="s">
        <v>1560</v>
      </c>
      <c r="D1048" s="362" t="s">
        <v>1561</v>
      </c>
      <c r="E1048" s="362" t="s">
        <v>1817</v>
      </c>
      <c r="F1048" s="363" t="s">
        <v>2033</v>
      </c>
    </row>
    <row r="1049" spans="1:6" s="359" customFormat="1" ht="38.25">
      <c r="A1049" s="360">
        <v>5</v>
      </c>
      <c r="B1049" s="361">
        <v>5351103</v>
      </c>
      <c r="C1049" s="362" t="s">
        <v>1560</v>
      </c>
      <c r="D1049" s="362" t="s">
        <v>1561</v>
      </c>
      <c r="E1049" s="362" t="s">
        <v>1817</v>
      </c>
      <c r="F1049" s="363" t="s">
        <v>2034</v>
      </c>
    </row>
    <row r="1050" spans="1:6" s="359" customFormat="1" ht="51">
      <c r="A1050" s="360">
        <v>5</v>
      </c>
      <c r="B1050" s="361">
        <v>5351201</v>
      </c>
      <c r="C1050" s="362" t="s">
        <v>1560</v>
      </c>
      <c r="D1050" s="362" t="s">
        <v>1561</v>
      </c>
      <c r="E1050" s="362" t="s">
        <v>1817</v>
      </c>
      <c r="F1050" s="363" t="s">
        <v>2035</v>
      </c>
    </row>
    <row r="1051" spans="1:6" s="359" customFormat="1" ht="51">
      <c r="A1051" s="360">
        <v>5</v>
      </c>
      <c r="B1051" s="361">
        <v>5351301</v>
      </c>
      <c r="C1051" s="362" t="s">
        <v>1560</v>
      </c>
      <c r="D1051" s="362" t="s">
        <v>1561</v>
      </c>
      <c r="E1051" s="362" t="s">
        <v>1817</v>
      </c>
      <c r="F1051" s="363" t="s">
        <v>2036</v>
      </c>
    </row>
    <row r="1052" spans="1:6" s="359" customFormat="1" ht="89.25">
      <c r="A1052" s="360">
        <v>5</v>
      </c>
      <c r="B1052" s="361">
        <v>5382201</v>
      </c>
      <c r="C1052" s="362" t="s">
        <v>1564</v>
      </c>
      <c r="D1052" s="362" t="s">
        <v>1568</v>
      </c>
      <c r="E1052" s="362" t="s">
        <v>1572</v>
      </c>
      <c r="F1052" s="363" t="s">
        <v>2037</v>
      </c>
    </row>
    <row r="1053" spans="1:6" s="359" customFormat="1" ht="63.75">
      <c r="A1053" s="360">
        <v>5</v>
      </c>
      <c r="B1053" s="361">
        <v>5383001</v>
      </c>
      <c r="C1053" s="362" t="s">
        <v>1564</v>
      </c>
      <c r="D1053" s="362" t="s">
        <v>1568</v>
      </c>
      <c r="E1053" s="362" t="s">
        <v>1574</v>
      </c>
      <c r="F1053" s="363" t="s">
        <v>2038</v>
      </c>
    </row>
    <row r="1054" spans="1:6" s="359" customFormat="1" ht="102">
      <c r="A1054" s="360">
        <v>5</v>
      </c>
      <c r="B1054" s="361">
        <v>5390001</v>
      </c>
      <c r="C1054" s="362" t="s">
        <v>1564</v>
      </c>
      <c r="D1054" s="362" t="s">
        <v>2039</v>
      </c>
      <c r="E1054" s="362" t="s">
        <v>2039</v>
      </c>
      <c r="F1054" s="363" t="s">
        <v>2040</v>
      </c>
    </row>
    <row r="1055" spans="1:6" s="359" customFormat="1" ht="38.25">
      <c r="A1055" s="360">
        <v>5</v>
      </c>
      <c r="B1055" s="361">
        <v>5411101</v>
      </c>
      <c r="C1055" s="362" t="s">
        <v>1130</v>
      </c>
      <c r="D1055" s="362" t="s">
        <v>1826</v>
      </c>
      <c r="E1055" s="362" t="s">
        <v>1826</v>
      </c>
      <c r="F1055" s="363" t="s">
        <v>2041</v>
      </c>
    </row>
    <row r="1056" spans="1:6" s="359" customFormat="1" ht="25.5">
      <c r="A1056" s="360">
        <v>5</v>
      </c>
      <c r="B1056" s="361">
        <v>5411201</v>
      </c>
      <c r="C1056" s="362" t="s">
        <v>1130</v>
      </c>
      <c r="D1056" s="362" t="s">
        <v>1826</v>
      </c>
      <c r="E1056" s="362" t="s">
        <v>1826</v>
      </c>
      <c r="F1056" s="363" t="s">
        <v>2042</v>
      </c>
    </row>
    <row r="1057" spans="1:6" s="359" customFormat="1" ht="25.5">
      <c r="A1057" s="360">
        <v>5</v>
      </c>
      <c r="B1057" s="361">
        <v>5411202</v>
      </c>
      <c r="C1057" s="362" t="s">
        <v>1130</v>
      </c>
      <c r="D1057" s="362" t="s">
        <v>1826</v>
      </c>
      <c r="E1057" s="362" t="s">
        <v>1826</v>
      </c>
      <c r="F1057" s="363" t="s">
        <v>2043</v>
      </c>
    </row>
    <row r="1058" spans="1:6" s="359" customFormat="1" ht="38.25">
      <c r="A1058" s="360">
        <v>5</v>
      </c>
      <c r="B1058" s="361">
        <v>5421001</v>
      </c>
      <c r="C1058" s="362" t="s">
        <v>1130</v>
      </c>
      <c r="D1058" s="362" t="s">
        <v>1828</v>
      </c>
      <c r="E1058" s="362" t="s">
        <v>2044</v>
      </c>
      <c r="F1058" s="363" t="s">
        <v>2045</v>
      </c>
    </row>
    <row r="1059" spans="1:6" s="359" customFormat="1" ht="38.25">
      <c r="A1059" s="360">
        <v>5</v>
      </c>
      <c r="B1059" s="361">
        <v>5421002</v>
      </c>
      <c r="C1059" s="362" t="s">
        <v>1130</v>
      </c>
      <c r="D1059" s="362" t="s">
        <v>1828</v>
      </c>
      <c r="E1059" s="362" t="s">
        <v>2044</v>
      </c>
      <c r="F1059" s="363" t="s">
        <v>2046</v>
      </c>
    </row>
    <row r="1060" spans="1:6" s="359" customFormat="1" ht="63.75">
      <c r="A1060" s="360">
        <v>5</v>
      </c>
      <c r="B1060" s="361">
        <v>5422001</v>
      </c>
      <c r="C1060" s="362" t="s">
        <v>1130</v>
      </c>
      <c r="D1060" s="362" t="s">
        <v>1828</v>
      </c>
      <c r="E1060" s="362" t="s">
        <v>2047</v>
      </c>
      <c r="F1060" s="363" t="s">
        <v>2048</v>
      </c>
    </row>
    <row r="1061" spans="1:6" s="359" customFormat="1" ht="51">
      <c r="A1061" s="360">
        <v>5</v>
      </c>
      <c r="B1061" s="361">
        <v>5429001</v>
      </c>
      <c r="C1061" s="362" t="s">
        <v>1130</v>
      </c>
      <c r="D1061" s="362" t="s">
        <v>1828</v>
      </c>
      <c r="E1061" s="362" t="s">
        <v>1829</v>
      </c>
      <c r="F1061" s="363" t="s">
        <v>2049</v>
      </c>
    </row>
    <row r="1062" spans="1:6" s="359" customFormat="1" ht="38.25">
      <c r="A1062" s="360">
        <v>5</v>
      </c>
      <c r="B1062" s="361">
        <v>5431101</v>
      </c>
      <c r="C1062" s="362" t="s">
        <v>1130</v>
      </c>
      <c r="D1062" s="362" t="s">
        <v>1131</v>
      </c>
      <c r="E1062" s="362" t="s">
        <v>2050</v>
      </c>
      <c r="F1062" s="363" t="s">
        <v>2051</v>
      </c>
    </row>
    <row r="1063" spans="1:6" s="359" customFormat="1" ht="38.25">
      <c r="A1063" s="360">
        <v>5</v>
      </c>
      <c r="B1063" s="361">
        <v>5431201</v>
      </c>
      <c r="C1063" s="362" t="s">
        <v>1130</v>
      </c>
      <c r="D1063" s="362" t="s">
        <v>1131</v>
      </c>
      <c r="E1063" s="362" t="s">
        <v>2050</v>
      </c>
      <c r="F1063" s="363" t="s">
        <v>2052</v>
      </c>
    </row>
    <row r="1064" spans="1:6" s="359" customFormat="1" ht="38.25">
      <c r="A1064" s="360">
        <v>5</v>
      </c>
      <c r="B1064" s="361">
        <v>5431202</v>
      </c>
      <c r="C1064" s="362" t="s">
        <v>1130</v>
      </c>
      <c r="D1064" s="362" t="s">
        <v>1131</v>
      </c>
      <c r="E1064" s="362" t="s">
        <v>2050</v>
      </c>
      <c r="F1064" s="363" t="s">
        <v>2053</v>
      </c>
    </row>
    <row r="1065" spans="1:6" s="359" customFormat="1" ht="38.25">
      <c r="A1065" s="360">
        <v>5</v>
      </c>
      <c r="B1065" s="361">
        <v>5431203</v>
      </c>
      <c r="C1065" s="362" t="s">
        <v>1130</v>
      </c>
      <c r="D1065" s="362" t="s">
        <v>1131</v>
      </c>
      <c r="E1065" s="362" t="s">
        <v>2050</v>
      </c>
      <c r="F1065" s="363" t="s">
        <v>2054</v>
      </c>
    </row>
    <row r="1066" spans="1:6" s="359" customFormat="1" ht="38.25">
      <c r="A1066" s="360">
        <v>5</v>
      </c>
      <c r="B1066" s="361">
        <v>5432201</v>
      </c>
      <c r="C1066" s="362" t="s">
        <v>1130</v>
      </c>
      <c r="D1066" s="362" t="s">
        <v>1131</v>
      </c>
      <c r="E1066" s="362" t="s">
        <v>1576</v>
      </c>
      <c r="F1066" s="363" t="s">
        <v>2055</v>
      </c>
    </row>
    <row r="1067" spans="1:6" s="359" customFormat="1" ht="51">
      <c r="A1067" s="360">
        <v>5</v>
      </c>
      <c r="B1067" s="361">
        <v>5432901</v>
      </c>
      <c r="C1067" s="362" t="s">
        <v>1130</v>
      </c>
      <c r="D1067" s="362" t="s">
        <v>1131</v>
      </c>
      <c r="E1067" s="362" t="s">
        <v>1576</v>
      </c>
      <c r="F1067" s="363" t="s">
        <v>2056</v>
      </c>
    </row>
    <row r="1068" spans="1:6" s="359" customFormat="1" ht="38.25">
      <c r="A1068" s="360">
        <v>5</v>
      </c>
      <c r="B1068" s="361">
        <v>5433001</v>
      </c>
      <c r="C1068" s="362" t="s">
        <v>1130</v>
      </c>
      <c r="D1068" s="362" t="s">
        <v>1131</v>
      </c>
      <c r="E1068" s="362" t="s">
        <v>1132</v>
      </c>
      <c r="F1068" s="363" t="s">
        <v>2057</v>
      </c>
    </row>
    <row r="1069" spans="1:6" s="359" customFormat="1" ht="38.25">
      <c r="A1069" s="360">
        <v>5</v>
      </c>
      <c r="B1069" s="361">
        <v>5433002</v>
      </c>
      <c r="C1069" s="362" t="s">
        <v>1130</v>
      </c>
      <c r="D1069" s="362" t="s">
        <v>1131</v>
      </c>
      <c r="E1069" s="362" t="s">
        <v>1132</v>
      </c>
      <c r="F1069" s="363" t="s">
        <v>2058</v>
      </c>
    </row>
    <row r="1070" spans="1:6" s="359" customFormat="1" ht="38.25">
      <c r="A1070" s="360">
        <v>5</v>
      </c>
      <c r="B1070" s="361">
        <v>5433003</v>
      </c>
      <c r="C1070" s="362" t="s">
        <v>1130</v>
      </c>
      <c r="D1070" s="362" t="s">
        <v>1131</v>
      </c>
      <c r="E1070" s="362" t="s">
        <v>1132</v>
      </c>
      <c r="F1070" s="363" t="s">
        <v>2059</v>
      </c>
    </row>
    <row r="1071" spans="1:6" s="359" customFormat="1" ht="38.25">
      <c r="A1071" s="360">
        <v>5</v>
      </c>
      <c r="B1071" s="361">
        <v>5433004</v>
      </c>
      <c r="C1071" s="362" t="s">
        <v>1130</v>
      </c>
      <c r="D1071" s="362" t="s">
        <v>1131</v>
      </c>
      <c r="E1071" s="362" t="s">
        <v>1132</v>
      </c>
      <c r="F1071" s="363" t="s">
        <v>2060</v>
      </c>
    </row>
    <row r="1072" spans="1:6" s="359" customFormat="1" ht="102">
      <c r="A1072" s="360">
        <v>5</v>
      </c>
      <c r="B1072" s="361">
        <v>5439001</v>
      </c>
      <c r="C1072" s="362" t="s">
        <v>1130</v>
      </c>
      <c r="D1072" s="362" t="s">
        <v>1131</v>
      </c>
      <c r="E1072" s="362" t="s">
        <v>2061</v>
      </c>
      <c r="F1072" s="363" t="s">
        <v>2062</v>
      </c>
    </row>
    <row r="1073" spans="1:6" s="359" customFormat="1" ht="38.25">
      <c r="A1073" s="360">
        <v>5</v>
      </c>
      <c r="B1073" s="361">
        <v>5439002</v>
      </c>
      <c r="C1073" s="362" t="s">
        <v>1130</v>
      </c>
      <c r="D1073" s="362" t="s">
        <v>1131</v>
      </c>
      <c r="E1073" s="362" t="s">
        <v>2061</v>
      </c>
      <c r="F1073" s="363" t="s">
        <v>2063</v>
      </c>
    </row>
    <row r="1074" spans="1:6" s="359" customFormat="1" ht="38.25">
      <c r="A1074" s="360">
        <v>5</v>
      </c>
      <c r="B1074" s="361">
        <v>5439003</v>
      </c>
      <c r="C1074" s="362" t="s">
        <v>1130</v>
      </c>
      <c r="D1074" s="362" t="s">
        <v>1131</v>
      </c>
      <c r="E1074" s="362" t="s">
        <v>2061</v>
      </c>
      <c r="F1074" s="363" t="s">
        <v>2064</v>
      </c>
    </row>
    <row r="1075" spans="1:6" s="359" customFormat="1" ht="38.25">
      <c r="A1075" s="360">
        <v>5</v>
      </c>
      <c r="B1075" s="361">
        <v>5439004</v>
      </c>
      <c r="C1075" s="362" t="s">
        <v>1130</v>
      </c>
      <c r="D1075" s="362" t="s">
        <v>1131</v>
      </c>
      <c r="E1075" s="362" t="s">
        <v>2061</v>
      </c>
      <c r="F1075" s="363" t="s">
        <v>2065</v>
      </c>
    </row>
    <row r="1076" spans="1:6" s="359" customFormat="1" ht="38.25">
      <c r="A1076" s="360">
        <v>5</v>
      </c>
      <c r="B1076" s="361">
        <v>5461001</v>
      </c>
      <c r="C1076" s="362" t="s">
        <v>674</v>
      </c>
      <c r="D1076" s="362" t="s">
        <v>679</v>
      </c>
      <c r="E1076" s="362" t="s">
        <v>680</v>
      </c>
      <c r="F1076" s="363" t="s">
        <v>2066</v>
      </c>
    </row>
    <row r="1077" spans="1:6" s="359" customFormat="1" ht="25.5">
      <c r="A1077" s="360">
        <v>5</v>
      </c>
      <c r="B1077" s="361">
        <v>5493001</v>
      </c>
      <c r="C1077" s="362" t="s">
        <v>1154</v>
      </c>
      <c r="D1077" s="362" t="s">
        <v>1591</v>
      </c>
      <c r="E1077" s="362" t="s">
        <v>2067</v>
      </c>
      <c r="F1077" s="363" t="s">
        <v>2068</v>
      </c>
    </row>
    <row r="1078" spans="1:6" s="359" customFormat="1" ht="38.25">
      <c r="A1078" s="360">
        <v>5</v>
      </c>
      <c r="B1078" s="361">
        <v>5521001</v>
      </c>
      <c r="C1078" s="362" t="s">
        <v>1154</v>
      </c>
      <c r="D1078" s="362" t="s">
        <v>1155</v>
      </c>
      <c r="E1078" s="362" t="s">
        <v>1156</v>
      </c>
      <c r="F1078" s="363" t="s">
        <v>2069</v>
      </c>
    </row>
    <row r="1079" spans="1:6" s="359" customFormat="1" ht="51">
      <c r="A1079" s="360">
        <v>5</v>
      </c>
      <c r="B1079" s="361">
        <v>5522201</v>
      </c>
      <c r="C1079" s="362" t="s">
        <v>1154</v>
      </c>
      <c r="D1079" s="362" t="s">
        <v>1155</v>
      </c>
      <c r="E1079" s="362" t="s">
        <v>1158</v>
      </c>
      <c r="F1079" s="363" t="s">
        <v>2070</v>
      </c>
    </row>
    <row r="1080" spans="1:6" s="359" customFormat="1" ht="51">
      <c r="A1080" s="360">
        <v>5</v>
      </c>
      <c r="B1080" s="361">
        <v>5522301</v>
      </c>
      <c r="C1080" s="362" t="s">
        <v>1154</v>
      </c>
      <c r="D1080" s="362" t="s">
        <v>1155</v>
      </c>
      <c r="E1080" s="362" t="s">
        <v>1158</v>
      </c>
      <c r="F1080" s="363" t="s">
        <v>2071</v>
      </c>
    </row>
    <row r="1081" spans="1:6" s="359" customFormat="1" ht="25.5">
      <c r="A1081" s="360">
        <v>5</v>
      </c>
      <c r="B1081" s="361">
        <v>5522401</v>
      </c>
      <c r="C1081" s="362" t="s">
        <v>1154</v>
      </c>
      <c r="D1081" s="362" t="s">
        <v>1155</v>
      </c>
      <c r="E1081" s="362" t="s">
        <v>1158</v>
      </c>
      <c r="F1081" s="363" t="s">
        <v>2072</v>
      </c>
    </row>
    <row r="1082" spans="1:6" s="359" customFormat="1" ht="25.5">
      <c r="A1082" s="360">
        <v>5</v>
      </c>
      <c r="B1082" s="361">
        <v>5681001</v>
      </c>
      <c r="C1082" s="362" t="s">
        <v>167</v>
      </c>
      <c r="D1082" s="362" t="s">
        <v>814</v>
      </c>
      <c r="E1082" s="362" t="s">
        <v>815</v>
      </c>
      <c r="F1082" s="363" t="s">
        <v>2073</v>
      </c>
    </row>
    <row r="1083" spans="1:6" s="359" customFormat="1" ht="114.75">
      <c r="A1083" s="360">
        <v>5</v>
      </c>
      <c r="B1083" s="361">
        <v>5711001</v>
      </c>
      <c r="C1083" s="362" t="s">
        <v>819</v>
      </c>
      <c r="D1083" s="362" t="s">
        <v>830</v>
      </c>
      <c r="E1083" s="362" t="s">
        <v>831</v>
      </c>
      <c r="F1083" s="363" t="s">
        <v>2074</v>
      </c>
    </row>
    <row r="1084" spans="1:6" s="359" customFormat="1" ht="89.25">
      <c r="A1084" s="360">
        <v>5</v>
      </c>
      <c r="B1084" s="361">
        <v>5712001</v>
      </c>
      <c r="C1084" s="362" t="s">
        <v>819</v>
      </c>
      <c r="D1084" s="362" t="s">
        <v>830</v>
      </c>
      <c r="E1084" s="362" t="s">
        <v>2075</v>
      </c>
      <c r="F1084" s="363" t="s">
        <v>2076</v>
      </c>
    </row>
    <row r="1085" spans="1:6" s="359" customFormat="1" ht="38.25">
      <c r="A1085" s="360">
        <v>5</v>
      </c>
      <c r="B1085" s="361">
        <v>5712002</v>
      </c>
      <c r="C1085" s="362" t="s">
        <v>819</v>
      </c>
      <c r="D1085" s="362" t="s">
        <v>830</v>
      </c>
      <c r="E1085" s="362" t="s">
        <v>2075</v>
      </c>
      <c r="F1085" s="363" t="s">
        <v>2077</v>
      </c>
    </row>
    <row r="1086" spans="1:6" s="359" customFormat="1" ht="38.25">
      <c r="A1086" s="360">
        <v>5</v>
      </c>
      <c r="B1086" s="361">
        <v>5712003</v>
      </c>
      <c r="C1086" s="362" t="s">
        <v>819</v>
      </c>
      <c r="D1086" s="362" t="s">
        <v>830</v>
      </c>
      <c r="E1086" s="362" t="s">
        <v>2075</v>
      </c>
      <c r="F1086" s="363" t="s">
        <v>2078</v>
      </c>
    </row>
    <row r="1087" spans="1:6" s="359" customFormat="1" ht="25.5">
      <c r="A1087" s="360">
        <v>5</v>
      </c>
      <c r="B1087" s="361">
        <v>5801001</v>
      </c>
      <c r="C1087" s="362" t="s">
        <v>844</v>
      </c>
      <c r="D1087" s="362" t="s">
        <v>1230</v>
      </c>
      <c r="E1087" s="362" t="s">
        <v>1231</v>
      </c>
      <c r="F1087" s="363" t="s">
        <v>2079</v>
      </c>
    </row>
    <row r="1088" spans="1:6" s="359" customFormat="1" ht="25.5">
      <c r="A1088" s="360">
        <v>5</v>
      </c>
      <c r="B1088" s="361">
        <v>5803001</v>
      </c>
      <c r="C1088" s="362" t="s">
        <v>844</v>
      </c>
      <c r="D1088" s="362" t="s">
        <v>1230</v>
      </c>
      <c r="E1088" s="362" t="s">
        <v>2080</v>
      </c>
      <c r="F1088" s="363" t="s">
        <v>2081</v>
      </c>
    </row>
    <row r="1089" spans="1:6" s="359" customFormat="1" ht="38.25">
      <c r="A1089" s="360">
        <v>5</v>
      </c>
      <c r="B1089" s="361">
        <v>5812901</v>
      </c>
      <c r="C1089" s="362" t="s">
        <v>844</v>
      </c>
      <c r="D1089" s="362" t="s">
        <v>1233</v>
      </c>
      <c r="E1089" s="362" t="s">
        <v>1236</v>
      </c>
      <c r="F1089" s="363" t="s">
        <v>2082</v>
      </c>
    </row>
    <row r="1090" spans="1:6" s="359" customFormat="1" ht="38.25">
      <c r="A1090" s="360">
        <v>5</v>
      </c>
      <c r="B1090" s="361">
        <v>5812902</v>
      </c>
      <c r="C1090" s="362" t="s">
        <v>844</v>
      </c>
      <c r="D1090" s="362" t="s">
        <v>1233</v>
      </c>
      <c r="E1090" s="362" t="s">
        <v>1236</v>
      </c>
      <c r="F1090" s="363" t="s">
        <v>2083</v>
      </c>
    </row>
    <row r="1091" spans="1:6" s="359" customFormat="1" ht="76.5">
      <c r="A1091" s="360">
        <v>5</v>
      </c>
      <c r="B1091" s="361">
        <v>5813001</v>
      </c>
      <c r="C1091" s="362" t="s">
        <v>844</v>
      </c>
      <c r="D1091" s="362" t="s">
        <v>1233</v>
      </c>
      <c r="E1091" s="362" t="s">
        <v>1239</v>
      </c>
      <c r="F1091" s="363" t="s">
        <v>2084</v>
      </c>
    </row>
    <row r="1092" spans="1:6" s="359" customFormat="1" ht="51">
      <c r="A1092" s="360">
        <v>5</v>
      </c>
      <c r="B1092" s="361">
        <v>5842201</v>
      </c>
      <c r="C1092" s="362" t="s">
        <v>872</v>
      </c>
      <c r="D1092" s="362" t="s">
        <v>873</v>
      </c>
      <c r="E1092" s="362" t="s">
        <v>884</v>
      </c>
      <c r="F1092" s="363" t="s">
        <v>2085</v>
      </c>
    </row>
    <row r="1093" spans="1:6" s="359" customFormat="1" ht="38.25">
      <c r="A1093" s="360">
        <v>5</v>
      </c>
      <c r="B1093" s="361">
        <v>5842202</v>
      </c>
      <c r="C1093" s="362" t="s">
        <v>872</v>
      </c>
      <c r="D1093" s="362" t="s">
        <v>873</v>
      </c>
      <c r="E1093" s="362" t="s">
        <v>884</v>
      </c>
      <c r="F1093" s="363" t="s">
        <v>2086</v>
      </c>
    </row>
    <row r="1094" spans="1:6" s="359" customFormat="1" ht="38.25">
      <c r="A1094" s="360">
        <v>5</v>
      </c>
      <c r="B1094" s="361">
        <v>5842203</v>
      </c>
      <c r="C1094" s="362" t="s">
        <v>872</v>
      </c>
      <c r="D1094" s="362" t="s">
        <v>873</v>
      </c>
      <c r="E1094" s="362" t="s">
        <v>884</v>
      </c>
      <c r="F1094" s="363" t="s">
        <v>2087</v>
      </c>
    </row>
    <row r="1095" spans="1:6" s="359" customFormat="1" ht="51">
      <c r="A1095" s="360">
        <v>5</v>
      </c>
      <c r="B1095" s="361">
        <v>5842301</v>
      </c>
      <c r="C1095" s="362" t="s">
        <v>872</v>
      </c>
      <c r="D1095" s="362" t="s">
        <v>873</v>
      </c>
      <c r="E1095" s="362" t="s">
        <v>884</v>
      </c>
      <c r="F1095" s="363" t="s">
        <v>2088</v>
      </c>
    </row>
    <row r="1096" spans="1:6" s="359" customFormat="1" ht="51">
      <c r="A1096" s="360">
        <v>5</v>
      </c>
      <c r="B1096" s="361">
        <v>5842302</v>
      </c>
      <c r="C1096" s="362" t="s">
        <v>872</v>
      </c>
      <c r="D1096" s="362" t="s">
        <v>873</v>
      </c>
      <c r="E1096" s="362" t="s">
        <v>884</v>
      </c>
      <c r="F1096" s="363" t="s">
        <v>2089</v>
      </c>
    </row>
    <row r="1097" spans="1:6" s="359" customFormat="1" ht="51">
      <c r="A1097" s="360">
        <v>5</v>
      </c>
      <c r="B1097" s="361">
        <v>5842303</v>
      </c>
      <c r="C1097" s="362" t="s">
        <v>872</v>
      </c>
      <c r="D1097" s="362" t="s">
        <v>873</v>
      </c>
      <c r="E1097" s="362" t="s">
        <v>884</v>
      </c>
      <c r="F1097" s="363" t="s">
        <v>2090</v>
      </c>
    </row>
    <row r="1098" spans="1:6" s="359" customFormat="1" ht="63.75">
      <c r="A1098" s="360">
        <v>5</v>
      </c>
      <c r="B1098" s="361">
        <v>5842304</v>
      </c>
      <c r="C1098" s="362" t="s">
        <v>872</v>
      </c>
      <c r="D1098" s="362" t="s">
        <v>873</v>
      </c>
      <c r="E1098" s="362" t="s">
        <v>884</v>
      </c>
      <c r="F1098" s="363" t="s">
        <v>2091</v>
      </c>
    </row>
    <row r="1099" spans="1:6" s="359" customFormat="1" ht="38.25">
      <c r="A1099" s="360">
        <v>5</v>
      </c>
      <c r="B1099" s="361">
        <v>5842401</v>
      </c>
      <c r="C1099" s="362" t="s">
        <v>872</v>
      </c>
      <c r="D1099" s="362" t="s">
        <v>873</v>
      </c>
      <c r="E1099" s="362" t="s">
        <v>884</v>
      </c>
      <c r="F1099" s="363" t="s">
        <v>2092</v>
      </c>
    </row>
    <row r="1100" spans="1:6" s="359" customFormat="1" ht="51">
      <c r="A1100" s="360">
        <v>5</v>
      </c>
      <c r="B1100" s="361">
        <v>5842402</v>
      </c>
      <c r="C1100" s="362" t="s">
        <v>872</v>
      </c>
      <c r="D1100" s="362" t="s">
        <v>873</v>
      </c>
      <c r="E1100" s="362" t="s">
        <v>884</v>
      </c>
      <c r="F1100" s="363" t="s">
        <v>2093</v>
      </c>
    </row>
    <row r="1101" spans="1:6" s="359" customFormat="1" ht="38.25">
      <c r="A1101" s="360">
        <v>5</v>
      </c>
      <c r="B1101" s="361">
        <v>5842403</v>
      </c>
      <c r="C1101" s="362" t="s">
        <v>872</v>
      </c>
      <c r="D1101" s="362" t="s">
        <v>873</v>
      </c>
      <c r="E1101" s="362" t="s">
        <v>884</v>
      </c>
      <c r="F1101" s="363" t="s">
        <v>2094</v>
      </c>
    </row>
    <row r="1102" spans="1:6" s="359" customFormat="1" ht="51">
      <c r="A1102" s="360">
        <v>5</v>
      </c>
      <c r="B1102" s="361">
        <v>5842404</v>
      </c>
      <c r="C1102" s="362" t="s">
        <v>872</v>
      </c>
      <c r="D1102" s="362" t="s">
        <v>873</v>
      </c>
      <c r="E1102" s="362" t="s">
        <v>884</v>
      </c>
      <c r="F1102" s="363" t="s">
        <v>2095</v>
      </c>
    </row>
    <row r="1103" spans="1:6" s="359" customFormat="1" ht="38.25">
      <c r="A1103" s="360">
        <v>5</v>
      </c>
      <c r="B1103" s="361">
        <v>5861001</v>
      </c>
      <c r="C1103" s="362" t="s">
        <v>905</v>
      </c>
      <c r="D1103" s="362" t="s">
        <v>1254</v>
      </c>
      <c r="E1103" s="362" t="s">
        <v>1632</v>
      </c>
      <c r="F1103" s="363" t="s">
        <v>2096</v>
      </c>
    </row>
    <row r="1104" spans="1:6" s="359" customFormat="1" ht="38.25">
      <c r="A1104" s="360">
        <v>5</v>
      </c>
      <c r="B1104" s="361">
        <v>5869201</v>
      </c>
      <c r="C1104" s="362" t="s">
        <v>905</v>
      </c>
      <c r="D1104" s="362" t="s">
        <v>1254</v>
      </c>
      <c r="E1104" s="362" t="s">
        <v>1634</v>
      </c>
      <c r="F1104" s="363" t="s">
        <v>2097</v>
      </c>
    </row>
    <row r="1105" spans="1:6" s="359" customFormat="1" ht="25.5">
      <c r="A1105" s="360">
        <v>5</v>
      </c>
      <c r="B1105" s="361">
        <v>5900501</v>
      </c>
      <c r="C1105" s="362" t="s">
        <v>911</v>
      </c>
      <c r="D1105" s="362" t="s">
        <v>912</v>
      </c>
      <c r="E1105" s="362" t="s">
        <v>912</v>
      </c>
      <c r="F1105" s="363" t="s">
        <v>2098</v>
      </c>
    </row>
    <row r="1106" spans="1:6" s="359" customFormat="1" ht="25.5">
      <c r="A1106" s="360">
        <v>5</v>
      </c>
      <c r="B1106" s="361">
        <v>5910201</v>
      </c>
      <c r="C1106" s="362" t="s">
        <v>911</v>
      </c>
      <c r="D1106" s="362" t="s">
        <v>916</v>
      </c>
      <c r="E1106" s="362" t="s">
        <v>916</v>
      </c>
      <c r="F1106" s="363" t="s">
        <v>2099</v>
      </c>
    </row>
    <row r="1107" spans="1:6" s="359" customFormat="1" ht="38.25">
      <c r="A1107" s="360">
        <v>5</v>
      </c>
      <c r="B1107" s="361">
        <v>5931201</v>
      </c>
      <c r="C1107" s="362" t="s">
        <v>911</v>
      </c>
      <c r="D1107" s="362" t="s">
        <v>1273</v>
      </c>
      <c r="E1107" s="362" t="s">
        <v>1274</v>
      </c>
      <c r="F1107" s="363" t="s">
        <v>2100</v>
      </c>
    </row>
    <row r="1108" spans="1:6" s="359" customFormat="1" ht="25.5">
      <c r="A1108" s="360">
        <v>5</v>
      </c>
      <c r="B1108" s="361">
        <v>5960901</v>
      </c>
      <c r="C1108" s="362" t="s">
        <v>169</v>
      </c>
      <c r="D1108" s="362" t="s">
        <v>934</v>
      </c>
      <c r="E1108" s="362" t="s">
        <v>934</v>
      </c>
      <c r="F1108" s="363" t="s">
        <v>2101</v>
      </c>
    </row>
  </sheetData>
  <sheetProtection password="8BAB" sheet="1" objects="1" scenarios="1"/>
  <sortState xmlns:xlrd2="http://schemas.microsoft.com/office/spreadsheetml/2017/richdata2" ref="A5:E608">
    <sortCondition ref="B5:B608"/>
  </sortState>
  <mergeCells count="1">
    <mergeCell ref="A2:F2"/>
  </mergeCells>
  <conditionalFormatting sqref="B5:B1108">
    <cfRule type="duplicateValues" dxfId="0" priority="1"/>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5"/>
  <dimension ref="D1:EC65"/>
  <sheetViews>
    <sheetView showGridLines="0" topLeftCell="A7" zoomScale="80" zoomScaleNormal="80" workbookViewId="0">
      <selection activeCell="W22" sqref="W22"/>
    </sheetView>
  </sheetViews>
  <sheetFormatPr baseColWidth="10" defaultColWidth="3.7109375" defaultRowHeight="15"/>
  <cols>
    <col min="29" max="29" width="4.85546875" customWidth="1"/>
    <col min="37" max="37" width="6.140625" customWidth="1"/>
    <col min="38" max="38" width="4.7109375" customWidth="1"/>
    <col min="40" max="40" width="5" customWidth="1"/>
    <col min="47" max="47" width="5.140625" customWidth="1"/>
    <col min="48" max="48" width="5" customWidth="1"/>
    <col min="71" max="71" width="6.5703125" customWidth="1"/>
  </cols>
  <sheetData>
    <row r="1" spans="4:59" ht="15.75">
      <c r="D1" s="647" t="s">
        <v>2501</v>
      </c>
      <c r="E1" s="647"/>
      <c r="F1" s="647"/>
      <c r="G1" s="647"/>
      <c r="H1" s="647"/>
      <c r="I1" s="647"/>
      <c r="J1" s="647"/>
      <c r="K1" s="647"/>
      <c r="L1" s="647"/>
      <c r="M1" s="647"/>
      <c r="N1" s="647"/>
      <c r="O1" s="647"/>
      <c r="P1" s="647"/>
      <c r="Q1" s="647"/>
      <c r="R1" s="647"/>
      <c r="S1" s="647"/>
      <c r="T1" s="647"/>
      <c r="U1" s="647"/>
      <c r="V1" s="647"/>
      <c r="W1" s="647"/>
      <c r="X1" s="647"/>
      <c r="Y1" s="647"/>
      <c r="Z1" s="647"/>
      <c r="AA1" s="647"/>
      <c r="AB1" s="647"/>
      <c r="AC1" s="647"/>
      <c r="AD1" s="647"/>
      <c r="AE1" s="647"/>
      <c r="AF1" s="647"/>
      <c r="AG1" s="647"/>
      <c r="AH1" s="647"/>
      <c r="AI1" s="647"/>
      <c r="AJ1" s="647"/>
      <c r="AK1" s="647"/>
      <c r="AL1" s="647"/>
      <c r="AM1" s="647"/>
      <c r="AN1" s="647"/>
      <c r="AO1" s="647"/>
      <c r="AP1" s="647"/>
      <c r="AQ1" s="647"/>
      <c r="AR1" s="647"/>
      <c r="AS1" s="647"/>
      <c r="AT1" s="647"/>
      <c r="AU1" s="647"/>
      <c r="AV1" s="647"/>
      <c r="AW1" s="647"/>
      <c r="AX1" s="647"/>
      <c r="AY1" s="647"/>
      <c r="AZ1" s="647"/>
    </row>
    <row r="2" spans="4:59" ht="15.75" thickBot="1"/>
    <row r="3" spans="4:59" ht="32.25" customHeight="1" thickBot="1">
      <c r="M3" s="488" t="s">
        <v>0</v>
      </c>
      <c r="N3" s="489"/>
      <c r="O3" s="489"/>
      <c r="P3" s="489"/>
      <c r="Q3" s="490"/>
      <c r="R3" s="51"/>
      <c r="S3" s="488" t="s">
        <v>1</v>
      </c>
      <c r="T3" s="489"/>
      <c r="U3" s="489"/>
      <c r="V3" s="489"/>
      <c r="W3" s="489"/>
      <c r="X3" s="490"/>
      <c r="Y3" s="51"/>
      <c r="Z3" s="51"/>
      <c r="AA3" s="488" t="s">
        <v>238</v>
      </c>
      <c r="AB3" s="489"/>
      <c r="AC3" s="489"/>
      <c r="AD3" s="489"/>
      <c r="AE3" s="489"/>
      <c r="AF3" s="489"/>
      <c r="AG3" s="490"/>
      <c r="AH3" s="51"/>
      <c r="AI3" s="51"/>
      <c r="AQ3" s="51"/>
      <c r="AR3" s="51"/>
      <c r="AS3" s="51"/>
      <c r="AT3" s="51"/>
      <c r="AU3" s="51"/>
      <c r="AV3" s="51"/>
      <c r="AW3" s="51"/>
      <c r="AX3" s="51"/>
      <c r="AY3" s="51"/>
      <c r="AZ3" s="51"/>
      <c r="BA3" s="368"/>
      <c r="BB3" s="368"/>
      <c r="BC3" s="368"/>
      <c r="BD3" s="368"/>
      <c r="BE3" s="368"/>
      <c r="BF3" s="368"/>
      <c r="BG3" s="368"/>
    </row>
    <row r="4" spans="4:59" ht="19.5" thickBot="1">
      <c r="M4" s="491"/>
      <c r="N4" s="492"/>
      <c r="O4" s="492"/>
      <c r="P4" s="492"/>
      <c r="Q4" s="493"/>
      <c r="R4" s="60"/>
      <c r="S4" s="491"/>
      <c r="T4" s="492"/>
      <c r="U4" s="492"/>
      <c r="V4" s="492"/>
      <c r="W4" s="492"/>
      <c r="X4" s="493"/>
      <c r="Y4" s="60"/>
      <c r="Z4" s="60"/>
      <c r="AA4" s="665"/>
      <c r="AB4" s="666"/>
      <c r="AC4" s="666"/>
      <c r="AD4" s="666"/>
      <c r="AE4" s="666"/>
      <c r="AF4" s="666"/>
      <c r="AG4" s="667"/>
      <c r="AH4" s="51"/>
      <c r="AI4" s="51"/>
      <c r="AQ4" s="51"/>
      <c r="AR4" s="51"/>
      <c r="AS4" s="51"/>
      <c r="AT4" s="370"/>
      <c r="AU4" s="370"/>
      <c r="AV4" s="369"/>
      <c r="AW4" s="369"/>
      <c r="AX4" s="369"/>
      <c r="AY4" s="369"/>
      <c r="AZ4" s="369"/>
      <c r="BA4" s="370"/>
      <c r="BB4" s="370"/>
      <c r="BC4" s="371"/>
      <c r="BD4" s="371"/>
      <c r="BE4" s="371"/>
      <c r="BF4" s="371"/>
      <c r="BG4" s="371"/>
    </row>
    <row r="5" spans="4:59">
      <c r="AG5" s="51"/>
      <c r="AH5" s="51"/>
      <c r="AI5" s="51"/>
    </row>
    <row r="6" spans="4:59" ht="15.75" thickBot="1"/>
    <row r="7" spans="4:59" ht="15.75" thickBot="1">
      <c r="D7" s="662" t="s">
        <v>355</v>
      </c>
      <c r="E7" s="663"/>
      <c r="F7" s="663"/>
      <c r="G7" s="663"/>
      <c r="H7" s="663"/>
      <c r="I7" s="663"/>
      <c r="J7" s="663"/>
      <c r="K7" s="663"/>
      <c r="L7" s="663"/>
      <c r="M7" s="663"/>
      <c r="N7" s="663"/>
      <c r="O7" s="663"/>
      <c r="P7" s="663"/>
      <c r="Q7" s="663"/>
      <c r="R7" s="663"/>
      <c r="S7" s="663"/>
      <c r="T7" s="663"/>
      <c r="U7" s="663"/>
      <c r="V7" s="663"/>
      <c r="W7" s="663"/>
      <c r="X7" s="663"/>
      <c r="Y7" s="663"/>
      <c r="Z7" s="663"/>
      <c r="AA7" s="663"/>
      <c r="AB7" s="663"/>
      <c r="AC7" s="663"/>
      <c r="AD7" s="663"/>
      <c r="AE7" s="663"/>
      <c r="AF7" s="663"/>
      <c r="AG7" s="663"/>
      <c r="AH7" s="663"/>
      <c r="AI7" s="663"/>
      <c r="AJ7" s="663"/>
      <c r="AK7" s="663"/>
      <c r="AL7" s="663"/>
      <c r="AM7" s="663"/>
      <c r="AN7" s="663"/>
      <c r="AO7" s="663"/>
      <c r="AP7" s="663"/>
      <c r="AQ7" s="663"/>
      <c r="AR7" s="663"/>
      <c r="AS7" s="663"/>
      <c r="AT7" s="663"/>
      <c r="AU7" s="663"/>
      <c r="AV7" s="663"/>
      <c r="AW7" s="663"/>
      <c r="AX7" s="663"/>
      <c r="AY7" s="663"/>
      <c r="AZ7" s="663"/>
      <c r="BA7" s="663"/>
      <c r="BB7" s="663"/>
      <c r="BC7" s="663"/>
      <c r="BD7" s="663"/>
      <c r="BE7" s="663"/>
      <c r="BF7" s="663"/>
      <c r="BG7" s="664"/>
    </row>
    <row r="8" spans="4:59" ht="15.75" thickBot="1">
      <c r="D8" s="963" t="s">
        <v>5</v>
      </c>
      <c r="E8" s="964"/>
      <c r="F8" s="964"/>
      <c r="G8" s="964"/>
      <c r="H8" s="964"/>
      <c r="I8" s="964"/>
      <c r="J8" s="964"/>
      <c r="K8" s="964"/>
      <c r="L8" s="964"/>
      <c r="M8" s="964"/>
      <c r="N8" s="964"/>
      <c r="O8" s="964"/>
      <c r="P8" s="964"/>
      <c r="Q8" s="964"/>
      <c r="R8" s="964"/>
      <c r="S8" s="964"/>
      <c r="T8" s="964"/>
      <c r="U8" s="964"/>
      <c r="V8" s="964"/>
      <c r="W8" s="964"/>
      <c r="X8" s="964"/>
      <c r="Y8" s="964"/>
      <c r="Z8" s="964"/>
      <c r="AA8" s="964"/>
      <c r="AB8" s="964"/>
      <c r="AC8" s="964"/>
      <c r="AD8" s="964"/>
      <c r="AE8" s="964"/>
      <c r="AF8" s="964"/>
      <c r="AG8" s="964"/>
      <c r="AH8" s="964"/>
      <c r="AI8" s="964"/>
      <c r="AJ8" s="964"/>
      <c r="AK8" s="964"/>
      <c r="AL8" s="964"/>
      <c r="AM8" s="964"/>
      <c r="AN8" s="964"/>
      <c r="AO8" s="964"/>
      <c r="AP8" s="964"/>
      <c r="AQ8" s="964"/>
      <c r="AR8" s="964"/>
      <c r="AS8" s="964"/>
      <c r="AT8" s="964"/>
      <c r="AU8" s="964"/>
      <c r="AV8" s="964"/>
      <c r="AW8" s="964"/>
      <c r="AX8" s="964"/>
      <c r="AY8" s="964"/>
      <c r="AZ8" s="964"/>
      <c r="BA8" s="964"/>
      <c r="BB8" s="964"/>
      <c r="BC8" s="964"/>
      <c r="BD8" s="964"/>
      <c r="BE8" s="965"/>
      <c r="BF8" s="965"/>
      <c r="BG8" s="966"/>
    </row>
    <row r="9" spans="4:59" ht="15.75" thickBot="1">
      <c r="D9" s="383"/>
      <c r="E9" s="380"/>
      <c r="F9" s="380"/>
      <c r="G9" s="380"/>
      <c r="H9" s="380"/>
      <c r="I9" s="380"/>
      <c r="J9" s="380"/>
      <c r="K9" s="380"/>
      <c r="L9" s="380"/>
      <c r="M9" s="380"/>
      <c r="N9" s="380"/>
      <c r="O9" s="380"/>
      <c r="P9" s="380"/>
      <c r="Q9" s="380"/>
      <c r="R9" s="380"/>
      <c r="S9" s="380"/>
      <c r="T9" s="380"/>
      <c r="U9" s="380"/>
      <c r="V9" s="380"/>
      <c r="W9" s="380"/>
      <c r="X9" s="380"/>
      <c r="Y9" s="380"/>
      <c r="Z9" s="380"/>
      <c r="AA9" s="380"/>
      <c r="AB9" s="380"/>
      <c r="AC9" s="380"/>
      <c r="AD9" s="380"/>
      <c r="AE9" s="380"/>
      <c r="AF9" s="380"/>
      <c r="AG9" s="380"/>
      <c r="AH9" s="380"/>
      <c r="AI9" s="380"/>
      <c r="AJ9" s="380"/>
      <c r="AK9" s="380"/>
      <c r="AL9" s="380"/>
      <c r="AM9" s="380"/>
      <c r="AN9" s="380"/>
      <c r="AO9" s="366"/>
      <c r="AP9" s="380"/>
      <c r="AQ9" s="380"/>
      <c r="AR9" s="380"/>
      <c r="AS9" s="381"/>
      <c r="AT9" s="381"/>
      <c r="AU9" s="381"/>
      <c r="AV9" s="366"/>
      <c r="AW9" s="382"/>
      <c r="AX9" s="382"/>
      <c r="AY9" s="382"/>
      <c r="AZ9" s="382"/>
      <c r="BA9" s="382"/>
      <c r="BB9" s="382"/>
      <c r="BC9" s="382"/>
      <c r="BD9" s="382"/>
      <c r="BE9" s="382"/>
      <c r="BF9" s="382"/>
      <c r="BG9" s="384"/>
    </row>
    <row r="10" spans="4:59" ht="15.75" thickBot="1">
      <c r="D10" s="385" t="s">
        <v>2471</v>
      </c>
      <c r="E10" s="364"/>
      <c r="F10" s="76"/>
      <c r="G10" s="76"/>
      <c r="H10" s="76"/>
      <c r="I10" s="76" t="s">
        <v>2470</v>
      </c>
      <c r="J10" s="76"/>
      <c r="K10" s="76"/>
      <c r="L10" s="77"/>
      <c r="M10" s="76"/>
      <c r="N10" s="76" t="s">
        <v>2488</v>
      </c>
      <c r="O10" s="76"/>
      <c r="P10" s="76"/>
      <c r="Q10" s="76"/>
      <c r="R10" s="76"/>
      <c r="S10" s="76"/>
      <c r="T10" s="77"/>
      <c r="U10" s="76"/>
      <c r="V10" s="364" t="s">
        <v>2472</v>
      </c>
      <c r="W10" s="76"/>
      <c r="X10" s="76"/>
      <c r="Y10" s="76"/>
      <c r="Z10" s="76"/>
      <c r="AA10" s="76"/>
      <c r="AB10" s="76"/>
      <c r="AC10" s="405" t="s">
        <v>2473</v>
      </c>
      <c r="AD10" s="77"/>
      <c r="AE10" s="76"/>
      <c r="AF10" s="76"/>
      <c r="AG10" s="76"/>
      <c r="AH10" s="76"/>
      <c r="AI10" s="364" t="s">
        <v>7</v>
      </c>
      <c r="AJ10" s="76"/>
      <c r="AK10" s="76"/>
      <c r="AL10" s="76"/>
      <c r="AM10" s="76"/>
      <c r="AN10" s="76" t="s">
        <v>11</v>
      </c>
      <c r="AO10" s="76"/>
      <c r="AP10" s="470"/>
      <c r="AQ10" s="471"/>
      <c r="AR10" s="471"/>
      <c r="AS10" s="471"/>
      <c r="AT10" s="472"/>
      <c r="AU10" s="82"/>
      <c r="AV10" s="76"/>
      <c r="AW10" s="82"/>
      <c r="AX10" s="82"/>
      <c r="AY10" s="82"/>
      <c r="AZ10" s="82"/>
      <c r="BA10" s="82"/>
      <c r="BB10" s="82"/>
      <c r="BC10" s="82"/>
      <c r="BD10" s="82"/>
      <c r="BE10" s="82"/>
      <c r="BF10" s="82"/>
      <c r="BG10" s="386"/>
    </row>
    <row r="11" spans="4:59" ht="15.75" thickBot="1">
      <c r="D11" s="385"/>
      <c r="E11" s="364"/>
      <c r="F11" s="76"/>
      <c r="G11" s="76"/>
      <c r="H11" s="76"/>
      <c r="I11" s="76"/>
      <c r="J11" s="76"/>
      <c r="K11" s="76"/>
      <c r="L11" s="76"/>
      <c r="M11" s="76"/>
      <c r="N11" s="76"/>
      <c r="O11" s="76"/>
      <c r="P11" s="76"/>
      <c r="Q11" s="76"/>
      <c r="R11" s="76"/>
      <c r="S11" s="76"/>
      <c r="T11" s="76"/>
      <c r="U11" s="76"/>
      <c r="V11" s="76"/>
      <c r="W11" s="76"/>
      <c r="X11" s="76"/>
      <c r="Y11" s="76"/>
      <c r="Z11" s="76"/>
      <c r="AA11" s="76"/>
      <c r="AB11" s="76"/>
      <c r="AC11" s="76"/>
      <c r="AD11" s="76"/>
      <c r="AE11" s="76"/>
      <c r="AF11" s="76"/>
      <c r="AG11" s="76"/>
      <c r="AH11" s="76"/>
      <c r="AI11" s="76"/>
      <c r="AJ11" s="76"/>
      <c r="AK11" s="76"/>
      <c r="AL11" s="76"/>
      <c r="AM11" s="76"/>
      <c r="AN11" s="80"/>
      <c r="AO11" s="96"/>
      <c r="AP11" s="96"/>
      <c r="AQ11" s="96"/>
      <c r="AR11" s="82"/>
      <c r="AS11" s="82"/>
      <c r="AT11" s="76"/>
      <c r="AU11" s="76"/>
      <c r="AV11" s="76"/>
      <c r="AW11" s="76"/>
      <c r="AX11" s="76"/>
      <c r="AY11" s="76"/>
      <c r="AZ11" s="76"/>
      <c r="BA11" s="76"/>
      <c r="BB11" s="76"/>
      <c r="BC11" s="76"/>
      <c r="BD11" s="76"/>
      <c r="BE11" s="76"/>
      <c r="BF11" s="76"/>
      <c r="BG11" s="386"/>
    </row>
    <row r="12" spans="4:59" ht="15.75" thickBot="1">
      <c r="D12" s="959" t="s">
        <v>2469</v>
      </c>
      <c r="E12" s="960"/>
      <c r="F12" s="960"/>
      <c r="G12" s="960"/>
      <c r="H12" s="960"/>
      <c r="I12" s="960"/>
      <c r="J12" s="960"/>
      <c r="K12" s="960"/>
      <c r="L12" s="960"/>
      <c r="M12" s="960"/>
      <c r="N12" s="960"/>
      <c r="O12" s="960"/>
      <c r="P12" s="960"/>
      <c r="Q12" s="960"/>
      <c r="R12" s="960"/>
      <c r="S12" s="960"/>
      <c r="T12" s="960"/>
      <c r="U12" s="960"/>
      <c r="V12" s="960"/>
      <c r="W12" s="960"/>
      <c r="X12" s="960"/>
      <c r="Y12" s="960"/>
      <c r="Z12" s="960"/>
      <c r="AA12" s="960"/>
      <c r="AB12" s="960"/>
      <c r="AC12" s="960"/>
      <c r="AD12" s="960"/>
      <c r="AE12" s="960"/>
      <c r="AF12" s="960"/>
      <c r="AG12" s="960"/>
      <c r="AH12" s="960"/>
      <c r="AI12" s="960"/>
      <c r="AJ12" s="960"/>
      <c r="AK12" s="960"/>
      <c r="AL12" s="960"/>
      <c r="AM12" s="960"/>
      <c r="AN12" s="960"/>
      <c r="AO12" s="960"/>
      <c r="AP12" s="960"/>
      <c r="AQ12" s="960"/>
      <c r="AR12" s="960"/>
      <c r="AS12" s="960"/>
      <c r="AT12" s="960"/>
      <c r="AU12" s="960"/>
      <c r="AV12" s="960"/>
      <c r="AW12" s="960"/>
      <c r="AX12" s="960"/>
      <c r="AY12" s="960"/>
      <c r="AZ12" s="960"/>
      <c r="BA12" s="960"/>
      <c r="BB12" s="960"/>
      <c r="BC12" s="960"/>
      <c r="BD12" s="960"/>
      <c r="BE12" s="961"/>
      <c r="BF12" s="961"/>
      <c r="BG12" s="962"/>
    </row>
    <row r="13" spans="4:59" ht="15.75" thickBot="1">
      <c r="D13" s="975" t="s">
        <v>2468</v>
      </c>
      <c r="E13" s="976"/>
      <c r="F13" s="976"/>
      <c r="G13" s="976"/>
      <c r="H13" s="976"/>
      <c r="I13" s="976"/>
      <c r="J13" s="976"/>
      <c r="K13" s="976"/>
      <c r="L13" s="977"/>
      <c r="M13" s="460" t="s">
        <v>642</v>
      </c>
      <c r="N13" s="461"/>
      <c r="O13" s="461"/>
      <c r="P13" s="461"/>
      <c r="Q13" s="461"/>
      <c r="R13" s="461"/>
      <c r="S13" s="461"/>
      <c r="T13" s="461"/>
      <c r="U13" s="461"/>
      <c r="V13" s="461"/>
      <c r="W13" s="461"/>
      <c r="X13" s="461"/>
      <c r="Y13" s="461"/>
      <c r="Z13" s="461"/>
      <c r="AA13" s="462"/>
      <c r="AB13" s="460" t="s">
        <v>643</v>
      </c>
      <c r="AC13" s="461"/>
      <c r="AD13" s="461"/>
      <c r="AE13" s="461"/>
      <c r="AF13" s="461"/>
      <c r="AG13" s="461"/>
      <c r="AH13" s="461"/>
      <c r="AI13" s="461"/>
      <c r="AJ13" s="461"/>
      <c r="AK13" s="461"/>
      <c r="AL13" s="461"/>
      <c r="AM13" s="461"/>
      <c r="AN13" s="462"/>
      <c r="AO13" s="460" t="s">
        <v>644</v>
      </c>
      <c r="AP13" s="461"/>
      <c r="AQ13" s="461"/>
      <c r="AR13" s="461"/>
      <c r="AS13" s="461"/>
      <c r="AT13" s="461"/>
      <c r="AU13" s="461"/>
      <c r="AV13" s="461"/>
      <c r="AW13" s="461"/>
      <c r="AX13" s="462"/>
      <c r="AY13" s="460" t="s">
        <v>645</v>
      </c>
      <c r="AZ13" s="461"/>
      <c r="BA13" s="461"/>
      <c r="BB13" s="461"/>
      <c r="BC13" s="461"/>
      <c r="BD13" s="461"/>
      <c r="BE13" s="461"/>
      <c r="BF13" s="461"/>
      <c r="BG13" s="462"/>
    </row>
    <row r="14" spans="4:59" ht="15.75" customHeight="1" thickBot="1">
      <c r="D14" s="984" t="s">
        <v>18</v>
      </c>
      <c r="E14" s="527"/>
      <c r="F14" s="527"/>
      <c r="G14" s="527"/>
      <c r="H14" s="527"/>
      <c r="I14" s="527"/>
      <c r="J14" s="985"/>
      <c r="K14" s="566" t="s">
        <v>63</v>
      </c>
      <c r="L14" s="567"/>
      <c r="M14" s="986" t="s">
        <v>360</v>
      </c>
      <c r="N14" s="529"/>
      <c r="O14" s="529"/>
      <c r="P14" s="529"/>
      <c r="Q14" s="529"/>
      <c r="R14" s="529"/>
      <c r="S14" s="529"/>
      <c r="T14" s="987"/>
      <c r="U14" s="988"/>
      <c r="V14" s="988"/>
      <c r="W14" s="988"/>
      <c r="X14" s="988"/>
      <c r="Y14" s="988"/>
      <c r="Z14" s="988"/>
      <c r="AA14" s="988"/>
      <c r="AB14" s="989"/>
      <c r="AC14" s="990" t="s">
        <v>2474</v>
      </c>
      <c r="AD14" s="689"/>
      <c r="AE14" s="689"/>
      <c r="AF14" s="689"/>
      <c r="AG14" s="689"/>
      <c r="AH14" s="689"/>
      <c r="AI14" s="996" t="s">
        <v>51</v>
      </c>
      <c r="AJ14" s="997"/>
      <c r="AK14" s="997"/>
      <c r="AL14" s="442"/>
      <c r="AM14" s="996" t="s">
        <v>53</v>
      </c>
      <c r="AN14" s="997"/>
      <c r="AO14" s="997"/>
      <c r="AP14" s="442"/>
      <c r="AQ14" s="996" t="s">
        <v>2549</v>
      </c>
      <c r="AR14" s="997"/>
      <c r="AS14" s="997"/>
      <c r="AT14" s="442"/>
      <c r="AU14" s="466" t="s">
        <v>2475</v>
      </c>
      <c r="AV14" s="466"/>
      <c r="AW14" s="466"/>
      <c r="AX14" s="466"/>
      <c r="AY14" s="998"/>
      <c r="AZ14" s="421" t="s">
        <v>3</v>
      </c>
      <c r="BA14" s="421" t="s">
        <v>3</v>
      </c>
      <c r="BB14" s="421" t="s">
        <v>4</v>
      </c>
      <c r="BC14" s="421" t="s">
        <v>4</v>
      </c>
      <c r="BD14" s="421" t="s">
        <v>2115</v>
      </c>
      <c r="BE14" s="421" t="s">
        <v>2115</v>
      </c>
      <c r="BF14" s="421" t="s">
        <v>2115</v>
      </c>
      <c r="BG14" s="422" t="s">
        <v>2115</v>
      </c>
    </row>
    <row r="15" spans="4:59" ht="15.75" thickBot="1">
      <c r="D15" s="972" t="s">
        <v>19</v>
      </c>
      <c r="E15" s="973"/>
      <c r="F15" s="973"/>
      <c r="G15" s="973"/>
      <c r="H15" s="973"/>
      <c r="I15" s="973"/>
      <c r="J15" s="973"/>
      <c r="K15" s="973"/>
      <c r="L15" s="973"/>
      <c r="M15" s="973"/>
      <c r="N15" s="973"/>
      <c r="O15" s="973"/>
      <c r="P15" s="973"/>
      <c r="Q15" s="973"/>
      <c r="R15" s="973"/>
      <c r="S15" s="973"/>
      <c r="T15" s="973"/>
      <c r="U15" s="973"/>
      <c r="V15" s="973"/>
      <c r="W15" s="973"/>
      <c r="X15" s="973"/>
      <c r="Y15" s="973"/>
      <c r="Z15" s="973"/>
      <c r="AA15" s="973"/>
      <c r="AB15" s="973"/>
      <c r="AC15" s="973"/>
      <c r="AD15" s="973"/>
      <c r="AE15" s="973"/>
      <c r="AF15" s="973"/>
      <c r="AG15" s="973"/>
      <c r="AH15" s="973"/>
      <c r="AI15" s="973"/>
      <c r="AJ15" s="973"/>
      <c r="AK15" s="973"/>
      <c r="AL15" s="973"/>
      <c r="AM15" s="973"/>
      <c r="AN15" s="973"/>
      <c r="AO15" s="973"/>
      <c r="AP15" s="973"/>
      <c r="AQ15" s="973"/>
      <c r="AR15" s="973"/>
      <c r="AS15" s="973"/>
      <c r="AT15" s="973"/>
      <c r="AU15" s="973"/>
      <c r="AV15" s="973"/>
      <c r="AW15" s="973"/>
      <c r="AX15" s="973"/>
      <c r="AY15" s="973"/>
      <c r="AZ15" s="973"/>
      <c r="BA15" s="973"/>
      <c r="BB15" s="973"/>
      <c r="BC15" s="973"/>
      <c r="BD15" s="973"/>
      <c r="BE15" s="973"/>
      <c r="BF15" s="973"/>
      <c r="BG15" s="974"/>
    </row>
    <row r="16" spans="4:59" ht="15.75" thickBot="1">
      <c r="D16" s="978" t="s">
        <v>2108</v>
      </c>
      <c r="E16" s="979"/>
      <c r="F16" s="979"/>
      <c r="G16" s="979"/>
      <c r="H16" s="979"/>
      <c r="I16" s="979"/>
      <c r="J16" s="979"/>
      <c r="K16" s="979"/>
      <c r="L16" s="979"/>
      <c r="M16" s="979"/>
      <c r="N16" s="979"/>
      <c r="O16" s="979"/>
      <c r="P16" s="979"/>
      <c r="Q16" s="979"/>
      <c r="R16" s="979"/>
      <c r="S16" s="979"/>
      <c r="T16" s="979"/>
      <c r="U16" s="979"/>
      <c r="V16" s="979"/>
      <c r="W16" s="979"/>
      <c r="X16" s="979"/>
      <c r="Y16" s="979"/>
      <c r="Z16" s="979"/>
      <c r="AA16" s="979"/>
      <c r="AB16" s="979"/>
      <c r="AC16" s="979"/>
      <c r="AD16" s="979"/>
      <c r="AE16" s="979"/>
      <c r="AF16" s="979"/>
      <c r="AG16" s="979"/>
      <c r="AH16" s="979"/>
      <c r="AI16" s="979"/>
      <c r="AJ16" s="979"/>
      <c r="AK16" s="979"/>
      <c r="AL16" s="979"/>
      <c r="AM16" s="979"/>
      <c r="AN16" s="979"/>
      <c r="AO16" s="979"/>
      <c r="AP16" s="979"/>
      <c r="AQ16" s="979"/>
      <c r="AR16" s="979"/>
      <c r="AS16" s="979"/>
      <c r="AT16" s="979"/>
      <c r="AU16" s="979"/>
      <c r="AV16" s="979"/>
      <c r="AW16" s="979"/>
      <c r="AX16" s="979"/>
      <c r="AY16" s="979"/>
      <c r="AZ16" s="979"/>
      <c r="BA16" s="979"/>
      <c r="BB16" s="979"/>
      <c r="BC16" s="979"/>
      <c r="BD16" s="979"/>
      <c r="BE16" s="979"/>
      <c r="BF16" s="979"/>
      <c r="BG16" s="980"/>
    </row>
    <row r="17" spans="4:133" ht="24" customHeight="1" thickBot="1">
      <c r="D17" s="981" t="s">
        <v>2476</v>
      </c>
      <c r="E17" s="982"/>
      <c r="F17" s="982"/>
      <c r="G17" s="982"/>
      <c r="H17" s="982"/>
      <c r="I17" s="982"/>
      <c r="J17" s="982"/>
      <c r="K17" s="982"/>
      <c r="L17" s="982"/>
      <c r="M17" s="983"/>
      <c r="N17" s="983"/>
      <c r="O17" s="983"/>
      <c r="P17" s="983"/>
      <c r="Q17" s="983"/>
      <c r="R17" s="983"/>
      <c r="S17" s="983"/>
      <c r="T17" s="983"/>
      <c r="U17" s="983"/>
      <c r="V17" s="983"/>
      <c r="W17" s="983"/>
      <c r="X17" s="983"/>
      <c r="Y17" s="983"/>
      <c r="Z17" s="983"/>
      <c r="AA17" s="983"/>
      <c r="AB17" s="969" t="s">
        <v>2477</v>
      </c>
      <c r="AC17" s="969"/>
      <c r="AD17" s="969"/>
      <c r="AE17" s="969"/>
      <c r="AF17" s="969"/>
      <c r="AG17" s="969"/>
      <c r="AH17" s="969"/>
      <c r="AI17" s="969"/>
      <c r="AJ17" s="970"/>
      <c r="AK17" s="970"/>
      <c r="AL17" s="970"/>
      <c r="AM17" s="970"/>
      <c r="AN17" s="971"/>
      <c r="AO17" s="991" t="s">
        <v>2478</v>
      </c>
      <c r="AP17" s="992"/>
      <c r="AQ17" s="992"/>
      <c r="AR17" s="992"/>
      <c r="AS17" s="992"/>
      <c r="AT17" s="992"/>
      <c r="AU17" s="992"/>
      <c r="AV17" s="992"/>
      <c r="AW17" s="992"/>
      <c r="AX17" s="992"/>
      <c r="AY17" s="992"/>
      <c r="AZ17" s="993"/>
      <c r="BA17" s="994"/>
      <c r="BB17" s="486"/>
      <c r="BC17" s="486"/>
      <c r="BD17" s="486"/>
      <c r="BE17" s="486"/>
      <c r="BF17" s="486"/>
      <c r="BG17" s="995"/>
    </row>
    <row r="18" spans="4:133" ht="15" customHeight="1" thickBot="1">
      <c r="D18" s="981" t="s">
        <v>2479</v>
      </c>
      <c r="E18" s="982"/>
      <c r="F18" s="982"/>
      <c r="G18" s="982"/>
      <c r="H18" s="982"/>
      <c r="I18" s="982"/>
      <c r="J18" s="982"/>
      <c r="K18" s="982"/>
      <c r="L18" s="982"/>
      <c r="M18" s="1016"/>
      <c r="N18" s="1016"/>
      <c r="O18" s="1016"/>
      <c r="P18" s="1016"/>
      <c r="Q18" s="1016"/>
      <c r="R18" s="1016"/>
      <c r="S18" s="1016"/>
      <c r="T18" s="1016"/>
      <c r="U18" s="1016"/>
      <c r="V18" s="1016"/>
      <c r="W18" s="1016"/>
      <c r="X18" s="1016"/>
      <c r="Y18" s="1016"/>
      <c r="Z18" s="1016"/>
      <c r="AA18" s="1016"/>
      <c r="AB18" s="1015" t="s">
        <v>2114</v>
      </c>
      <c r="AC18" s="1015"/>
      <c r="AD18" s="1015"/>
      <c r="AE18" s="1015"/>
      <c r="AF18" s="1017"/>
      <c r="AG18" s="1018"/>
      <c r="AH18" s="1018"/>
      <c r="AI18" s="1018"/>
      <c r="AJ18" s="1019"/>
      <c r="AK18" s="1015" t="s">
        <v>2495</v>
      </c>
      <c r="AL18" s="1015"/>
      <c r="AM18" s="1015"/>
      <c r="AN18" s="1015"/>
      <c r="AO18" s="1017"/>
      <c r="AP18" s="1018"/>
      <c r="AQ18" s="1018"/>
      <c r="AR18" s="1018"/>
      <c r="AS18" s="1019"/>
      <c r="AT18" s="969" t="s">
        <v>2109</v>
      </c>
      <c r="AU18" s="969"/>
      <c r="AV18" s="969"/>
      <c r="AW18" s="969"/>
      <c r="AX18" s="969"/>
      <c r="AY18" s="994"/>
      <c r="AZ18" s="486"/>
      <c r="BA18" s="486"/>
      <c r="BB18" s="486"/>
      <c r="BC18" s="486"/>
      <c r="BD18" s="486"/>
      <c r="BE18" s="486"/>
      <c r="BF18" s="486"/>
      <c r="BG18" s="487"/>
      <c r="BK18" s="368"/>
      <c r="BL18" s="368"/>
      <c r="BM18" s="368"/>
      <c r="BN18" s="368"/>
      <c r="BO18" s="368"/>
      <c r="BP18" s="368"/>
      <c r="BQ18" s="368"/>
      <c r="BR18" s="368"/>
      <c r="BS18" s="368"/>
      <c r="BT18" s="368"/>
      <c r="BU18" s="368"/>
    </row>
    <row r="19" spans="4:133" ht="15.75" customHeight="1" thickBot="1">
      <c r="D19" s="675" t="s">
        <v>2110</v>
      </c>
      <c r="E19" s="676"/>
      <c r="F19" s="676"/>
      <c r="G19" s="676"/>
      <c r="H19" s="676"/>
      <c r="I19" s="676"/>
      <c r="J19" s="676"/>
      <c r="K19" s="676"/>
      <c r="L19" s="676"/>
      <c r="M19" s="1009"/>
      <c r="N19" s="1010"/>
      <c r="O19" s="1010"/>
      <c r="P19" s="1010"/>
      <c r="Q19" s="1010"/>
      <c r="R19" s="1010"/>
      <c r="S19" s="1010"/>
      <c r="T19" s="1010"/>
      <c r="U19" s="1010"/>
      <c r="V19" s="1010"/>
      <c r="W19" s="1010"/>
      <c r="X19" s="1010"/>
      <c r="Y19" s="1010"/>
      <c r="Z19" s="1010"/>
      <c r="AA19" s="1011"/>
      <c r="AB19" s="967" t="s">
        <v>21</v>
      </c>
      <c r="AC19" s="968"/>
      <c r="AD19" s="659" t="s">
        <v>22</v>
      </c>
      <c r="AE19" s="659"/>
      <c r="AF19" s="88"/>
      <c r="AG19" s="76"/>
      <c r="AH19" s="659" t="s">
        <v>23</v>
      </c>
      <c r="AI19" s="659"/>
      <c r="AJ19" s="88"/>
      <c r="AK19" s="1012" t="s">
        <v>2111</v>
      </c>
      <c r="AL19" s="548"/>
      <c r="AM19" s="548"/>
      <c r="AN19" s="548"/>
      <c r="AO19" s="576"/>
      <c r="AP19" s="1013"/>
      <c r="AQ19" s="1013"/>
      <c r="AR19" s="1013"/>
      <c r="AS19" s="1013"/>
      <c r="AT19" s="1013"/>
      <c r="AU19" s="1014" t="s">
        <v>56</v>
      </c>
      <c r="AV19" s="1015"/>
      <c r="AW19" s="1015"/>
      <c r="AX19" s="1015"/>
      <c r="AY19" s="1015"/>
      <c r="AZ19" s="970"/>
      <c r="BA19" s="970"/>
      <c r="BB19" s="970"/>
      <c r="BC19" s="970"/>
      <c r="BD19" s="970"/>
      <c r="BE19" s="970"/>
      <c r="BF19" s="970"/>
      <c r="BG19" s="970"/>
      <c r="BS19" s="347"/>
    </row>
    <row r="20" spans="4:133" ht="15.75" thickBot="1">
      <c r="D20" s="481" t="s">
        <v>2497</v>
      </c>
      <c r="E20" s="482"/>
      <c r="F20" s="482"/>
      <c r="G20" s="482"/>
      <c r="H20" s="482"/>
      <c r="I20" s="482"/>
      <c r="J20" s="482"/>
      <c r="K20" s="482"/>
      <c r="L20" s="482"/>
      <c r="M20" s="482"/>
      <c r="N20" s="482"/>
      <c r="O20" s="482"/>
      <c r="P20" s="482"/>
      <c r="Q20" s="482"/>
      <c r="R20" s="482"/>
      <c r="S20" s="482"/>
      <c r="T20" s="482"/>
      <c r="U20" s="482"/>
      <c r="V20" s="482"/>
      <c r="W20" s="482"/>
      <c r="X20" s="482"/>
      <c r="Y20" s="482"/>
      <c r="Z20" s="482"/>
      <c r="AA20" s="482"/>
      <c r="AB20" s="482"/>
      <c r="AC20" s="482"/>
      <c r="AD20" s="482"/>
      <c r="AE20" s="482"/>
      <c r="AF20" s="482"/>
      <c r="AG20" s="482"/>
      <c r="AH20" s="482"/>
      <c r="AI20" s="482"/>
      <c r="AJ20" s="482"/>
      <c r="AK20" s="482"/>
      <c r="AL20" s="482"/>
      <c r="AM20" s="482"/>
      <c r="AN20" s="482"/>
      <c r="AO20" s="482"/>
      <c r="AP20" s="482"/>
      <c r="AQ20" s="482"/>
      <c r="AR20" s="482"/>
      <c r="AS20" s="482"/>
      <c r="AT20" s="482"/>
      <c r="AU20" s="482"/>
      <c r="AV20" s="482"/>
      <c r="AW20" s="482"/>
      <c r="AX20" s="482"/>
      <c r="AY20" s="482"/>
      <c r="AZ20" s="482"/>
      <c r="BA20" s="482"/>
      <c r="BB20" s="482"/>
      <c r="BC20" s="482"/>
      <c r="BD20" s="482"/>
      <c r="BE20" s="482"/>
      <c r="BF20" s="482"/>
      <c r="BG20" s="483"/>
      <c r="BS20" s="346"/>
    </row>
    <row r="21" spans="4:133" ht="15.75" thickBot="1">
      <c r="D21" s="383"/>
      <c r="E21" s="380"/>
      <c r="F21" s="380"/>
      <c r="G21" s="380"/>
      <c r="H21" s="380"/>
      <c r="I21" s="380"/>
      <c r="J21" s="380"/>
      <c r="K21" s="380"/>
      <c r="L21" s="380"/>
      <c r="M21" s="380"/>
      <c r="N21" s="380"/>
      <c r="O21" s="380"/>
      <c r="P21" s="380"/>
      <c r="Q21" s="380"/>
      <c r="R21" s="380"/>
      <c r="S21" s="380"/>
      <c r="T21" s="380"/>
      <c r="U21" s="380"/>
      <c r="V21" s="380"/>
      <c r="W21" s="380"/>
      <c r="X21" s="380"/>
      <c r="Y21" s="380"/>
      <c r="Z21" s="380"/>
      <c r="AA21" s="380"/>
      <c r="AB21" s="380"/>
      <c r="AC21" s="380"/>
      <c r="AD21" s="380"/>
      <c r="AE21" s="380"/>
      <c r="AF21" s="380"/>
      <c r="AG21" s="380"/>
      <c r="AH21" s="380"/>
      <c r="AI21" s="380"/>
      <c r="AJ21" s="380"/>
      <c r="AK21" s="380"/>
      <c r="AL21" s="380"/>
      <c r="AM21" s="380"/>
      <c r="AN21" s="380"/>
      <c r="AO21" s="366"/>
      <c r="AP21" s="380"/>
      <c r="AQ21" s="380"/>
      <c r="AR21" s="380"/>
      <c r="AS21" s="381"/>
      <c r="AT21" s="381"/>
      <c r="AU21" s="381"/>
      <c r="AV21" s="366"/>
      <c r="AW21" s="382"/>
      <c r="AX21" s="382"/>
      <c r="AY21" s="382"/>
      <c r="AZ21" s="382"/>
      <c r="BA21" s="382"/>
      <c r="BB21" s="382"/>
      <c r="BC21" s="382"/>
      <c r="BD21" s="382"/>
      <c r="BE21" s="382"/>
      <c r="BF21" s="382"/>
      <c r="BG21" s="384"/>
      <c r="BS21" s="346"/>
      <c r="BZ21" s="370"/>
      <c r="CA21" s="59"/>
      <c r="CC21" s="59"/>
      <c r="CD21" s="59"/>
      <c r="CE21" s="59"/>
      <c r="CF21" s="59"/>
      <c r="CG21" s="59"/>
      <c r="CH21" s="59"/>
      <c r="CI21" s="59"/>
      <c r="CJ21" s="59"/>
      <c r="CK21" s="59"/>
      <c r="CL21" s="59"/>
      <c r="CM21" s="59"/>
      <c r="CN21" s="59"/>
      <c r="CO21" s="59"/>
      <c r="CP21" s="59"/>
      <c r="CQ21" s="59"/>
      <c r="CR21" s="59"/>
      <c r="CS21" s="370"/>
      <c r="CT21" s="59"/>
      <c r="CU21" s="59"/>
      <c r="CV21" s="59"/>
      <c r="CW21" s="59"/>
      <c r="CX21" s="59"/>
      <c r="CY21" s="59"/>
      <c r="CZ21" s="59"/>
      <c r="DA21" s="59"/>
      <c r="DB21" s="59"/>
      <c r="DC21" s="59"/>
      <c r="DD21" s="59"/>
      <c r="DE21" s="59"/>
      <c r="DF21" s="59"/>
      <c r="DG21" s="59"/>
      <c r="DH21" s="59"/>
      <c r="DI21" s="59"/>
      <c r="DJ21" s="59"/>
      <c r="DK21" s="437"/>
      <c r="DL21" s="59"/>
      <c r="DM21" s="59"/>
      <c r="DN21" s="59"/>
      <c r="DO21" s="370"/>
      <c r="DP21" s="370"/>
      <c r="DQ21" s="370"/>
      <c r="DR21" s="437"/>
      <c r="DS21" s="435"/>
      <c r="DT21" s="435"/>
      <c r="DU21" s="435"/>
      <c r="DV21" s="435"/>
      <c r="DW21" s="435"/>
      <c r="DX21" s="435"/>
      <c r="DY21" s="435"/>
      <c r="DZ21" s="435"/>
      <c r="EA21" s="435"/>
      <c r="EB21" s="435"/>
      <c r="EC21" s="59"/>
    </row>
    <row r="22" spans="4:133" ht="15.75" thickBot="1">
      <c r="D22" s="385" t="s">
        <v>2480</v>
      </c>
      <c r="E22" s="364"/>
      <c r="F22" s="76"/>
      <c r="G22" s="76"/>
      <c r="H22" s="405"/>
      <c r="I22" s="76"/>
      <c r="J22" s="405" t="s">
        <v>2112</v>
      </c>
      <c r="K22" s="88"/>
      <c r="L22" s="76"/>
      <c r="M22" s="76"/>
      <c r="N22" s="76"/>
      <c r="O22" s="405" t="s">
        <v>2113</v>
      </c>
      <c r="P22" s="88"/>
      <c r="Q22" s="76"/>
      <c r="R22" s="76"/>
      <c r="S22" s="76"/>
      <c r="T22" s="76"/>
      <c r="U22" s="405" t="s">
        <v>2561</v>
      </c>
      <c r="V22" s="88"/>
      <c r="W22" s="444"/>
      <c r="X22" s="76"/>
      <c r="Y22" s="76"/>
      <c r="Z22" s="76"/>
      <c r="AA22" s="405" t="s">
        <v>2562</v>
      </c>
      <c r="AB22" s="88"/>
      <c r="AC22" s="444"/>
      <c r="AD22" s="76"/>
      <c r="AE22" s="76"/>
      <c r="AF22" s="364"/>
      <c r="AG22" s="364"/>
      <c r="AH22" s="364"/>
      <c r="AI22" s="364"/>
      <c r="AJ22" s="364"/>
      <c r="AK22" s="443" t="s">
        <v>2487</v>
      </c>
      <c r="AL22" s="413"/>
      <c r="AM22" s="88"/>
      <c r="AN22" s="88"/>
      <c r="AO22" s="425"/>
      <c r="AP22" s="424"/>
      <c r="AQ22" s="76"/>
      <c r="AR22" s="76"/>
      <c r="AS22" s="76"/>
      <c r="AT22" s="76"/>
      <c r="AU22" s="76"/>
      <c r="AV22" s="364" t="s">
        <v>2489</v>
      </c>
      <c r="AW22" s="364"/>
      <c r="AX22" s="364"/>
      <c r="AY22" s="364"/>
      <c r="AZ22" s="364"/>
      <c r="BA22" s="364"/>
      <c r="BB22" s="423" t="s">
        <v>26</v>
      </c>
      <c r="BC22" s="414" t="s">
        <v>27</v>
      </c>
      <c r="BD22" s="414" t="s">
        <v>28</v>
      </c>
      <c r="BE22" s="414" t="s">
        <v>29</v>
      </c>
      <c r="BF22" s="424" t="s">
        <v>30</v>
      </c>
      <c r="BG22" s="386"/>
      <c r="BS22" s="346"/>
      <c r="BZ22" s="370"/>
      <c r="CA22" s="370"/>
      <c r="CC22" s="59"/>
      <c r="CD22" s="59"/>
      <c r="CE22" s="59"/>
      <c r="CF22" s="59"/>
      <c r="CG22" s="59"/>
      <c r="CH22" s="59"/>
      <c r="CI22" s="59"/>
      <c r="CJ22" s="434"/>
      <c r="CK22" s="59"/>
      <c r="CL22" s="59"/>
      <c r="CM22" s="59"/>
      <c r="CN22" s="59"/>
      <c r="CO22" s="59"/>
      <c r="CP22" s="434"/>
      <c r="CQ22" s="59"/>
      <c r="CR22" s="59"/>
      <c r="CS22" s="370"/>
      <c r="CT22" s="59"/>
      <c r="CU22" s="59"/>
      <c r="CV22" s="59"/>
      <c r="CW22" s="59"/>
      <c r="CX22" s="59"/>
      <c r="CY22" s="59"/>
      <c r="CZ22" s="59"/>
      <c r="DA22" s="59"/>
      <c r="DB22" s="59"/>
      <c r="DC22" s="59"/>
      <c r="DD22" s="434"/>
      <c r="DE22" s="434"/>
      <c r="DF22" s="434"/>
      <c r="DG22" s="434"/>
      <c r="DH22" s="434"/>
      <c r="DI22" s="370"/>
      <c r="DJ22" s="436"/>
      <c r="DK22" s="436"/>
      <c r="DL22" s="436"/>
      <c r="DM22" s="436"/>
      <c r="DN22" s="370"/>
      <c r="DO22" s="59"/>
      <c r="DP22" s="59"/>
      <c r="DQ22" s="59"/>
      <c r="DR22" s="59"/>
      <c r="DS22" s="59"/>
      <c r="DT22" s="434"/>
      <c r="DU22" s="434"/>
      <c r="DV22" s="434"/>
      <c r="DW22" s="434"/>
      <c r="DX22" s="434"/>
      <c r="DY22" s="370"/>
      <c r="DZ22" s="370"/>
      <c r="EA22" s="370"/>
      <c r="EB22" s="370"/>
      <c r="EC22" s="59"/>
    </row>
    <row r="23" spans="4:133" ht="15.75" thickBot="1">
      <c r="D23" s="387"/>
      <c r="E23" s="388"/>
      <c r="F23" s="367"/>
      <c r="G23" s="367"/>
      <c r="H23" s="367"/>
      <c r="I23" s="367"/>
      <c r="J23" s="367"/>
      <c r="K23" s="367"/>
      <c r="L23" s="367"/>
      <c r="M23" s="367"/>
      <c r="N23" s="367"/>
      <c r="O23" s="367"/>
      <c r="P23" s="367"/>
      <c r="Q23" s="367"/>
      <c r="R23" s="367"/>
      <c r="S23" s="367"/>
      <c r="T23" s="367"/>
      <c r="U23" s="367"/>
      <c r="V23" s="367"/>
      <c r="W23" s="367"/>
      <c r="X23" s="367"/>
      <c r="Y23" s="367"/>
      <c r="Z23" s="367"/>
      <c r="AA23" s="367"/>
      <c r="AB23" s="367"/>
      <c r="AC23" s="367"/>
      <c r="AD23" s="367"/>
      <c r="AE23" s="367"/>
      <c r="AF23" s="367"/>
      <c r="AG23" s="367"/>
      <c r="AH23" s="367"/>
      <c r="AI23" s="367"/>
      <c r="AJ23" s="367"/>
      <c r="AK23" s="367"/>
      <c r="AL23" s="367"/>
      <c r="AM23" s="367"/>
      <c r="AN23" s="389"/>
      <c r="AO23" s="365"/>
      <c r="AP23" s="365"/>
      <c r="AQ23" s="365"/>
      <c r="AR23" s="390"/>
      <c r="AS23" s="390"/>
      <c r="AT23" s="367"/>
      <c r="AU23" s="367"/>
      <c r="AV23" s="367"/>
      <c r="AW23" s="367"/>
      <c r="AX23" s="367"/>
      <c r="AY23" s="367"/>
      <c r="AZ23" s="367"/>
      <c r="BA23" s="367"/>
      <c r="BB23" s="367"/>
      <c r="BC23" s="367"/>
      <c r="BD23" s="367"/>
      <c r="BE23" s="367"/>
      <c r="BF23" s="367"/>
      <c r="BG23" s="391"/>
      <c r="BS23" s="349"/>
    </row>
    <row r="24" spans="4:133" ht="15" customHeight="1" thickBot="1">
      <c r="D24" s="999" t="s">
        <v>2490</v>
      </c>
      <c r="E24" s="1000"/>
      <c r="F24" s="1000"/>
      <c r="G24" s="1000"/>
      <c r="H24" s="1000"/>
      <c r="I24" s="1000"/>
      <c r="J24" s="1000"/>
      <c r="K24" s="1000"/>
      <c r="L24" s="1000"/>
      <c r="M24" s="1001"/>
      <c r="N24" s="1001"/>
      <c r="O24" s="1001"/>
      <c r="P24" s="1001"/>
      <c r="Q24" s="1001"/>
      <c r="R24" s="1001"/>
      <c r="S24" s="1001"/>
      <c r="T24" s="1001"/>
      <c r="U24" s="1001"/>
      <c r="V24" s="1001"/>
      <c r="W24" s="1001"/>
      <c r="X24" s="1001"/>
      <c r="Y24" s="1001"/>
      <c r="Z24" s="1001"/>
      <c r="AA24" s="1001"/>
      <c r="AB24" s="1002" t="s">
        <v>2114</v>
      </c>
      <c r="AC24" s="1002"/>
      <c r="AD24" s="1002"/>
      <c r="AE24" s="1003"/>
      <c r="AF24" s="1004"/>
      <c r="AG24" s="1005"/>
      <c r="AH24" s="1005"/>
      <c r="AI24" s="1005"/>
      <c r="AJ24" s="1006"/>
      <c r="AK24" s="1002" t="s">
        <v>2495</v>
      </c>
      <c r="AL24" s="1002"/>
      <c r="AM24" s="1002"/>
      <c r="AN24" s="1002"/>
      <c r="AO24" s="1004"/>
      <c r="AP24" s="1005"/>
      <c r="AQ24" s="1005"/>
      <c r="AR24" s="1005"/>
      <c r="AS24" s="1006"/>
      <c r="AT24" s="1023" t="s">
        <v>2109</v>
      </c>
      <c r="AU24" s="1023"/>
      <c r="AV24" s="1023"/>
      <c r="AW24" s="1023"/>
      <c r="AX24" s="1023"/>
      <c r="AY24" s="994"/>
      <c r="AZ24" s="486"/>
      <c r="BA24" s="486"/>
      <c r="BB24" s="486"/>
      <c r="BC24" s="486"/>
      <c r="BD24" s="486"/>
      <c r="BE24" s="486"/>
      <c r="BF24" s="486"/>
      <c r="BG24" s="487"/>
      <c r="BS24" s="346"/>
    </row>
    <row r="25" spans="4:133" ht="15.75" customHeight="1" thickBot="1">
      <c r="D25" s="1024" t="s">
        <v>2110</v>
      </c>
      <c r="E25" s="1025"/>
      <c r="F25" s="1025"/>
      <c r="G25" s="1025"/>
      <c r="H25" s="1025"/>
      <c r="I25" s="1025"/>
      <c r="J25" s="1025"/>
      <c r="K25" s="1025"/>
      <c r="L25" s="1025"/>
      <c r="M25" s="1026"/>
      <c r="N25" s="1026"/>
      <c r="O25" s="1026"/>
      <c r="P25" s="1026"/>
      <c r="Q25" s="1026"/>
      <c r="R25" s="1026"/>
      <c r="S25" s="1026"/>
      <c r="T25" s="1026"/>
      <c r="U25" s="1026"/>
      <c r="V25" s="1026"/>
      <c r="W25" s="1026"/>
      <c r="X25" s="1026"/>
      <c r="Y25" s="1026"/>
      <c r="Z25" s="1026"/>
      <c r="AA25" s="1026"/>
      <c r="AB25" s="1027" t="s">
        <v>21</v>
      </c>
      <c r="AC25" s="1027"/>
      <c r="AD25" s="1027" t="s">
        <v>22</v>
      </c>
      <c r="AE25" s="1028"/>
      <c r="AF25" s="88"/>
      <c r="AG25" s="367"/>
      <c r="AH25" s="1029" t="s">
        <v>23</v>
      </c>
      <c r="AI25" s="1029"/>
      <c r="AJ25" s="88"/>
      <c r="AK25" s="1030" t="s">
        <v>2111</v>
      </c>
      <c r="AL25" s="1030"/>
      <c r="AM25" s="1030"/>
      <c r="AN25" s="1030"/>
      <c r="AO25" s="1030"/>
      <c r="AP25" s="1007"/>
      <c r="AQ25" s="1007"/>
      <c r="AR25" s="1007"/>
      <c r="AS25" s="1007"/>
      <c r="AT25" s="1007"/>
      <c r="AU25" s="1030" t="s">
        <v>56</v>
      </c>
      <c r="AV25" s="1030"/>
      <c r="AW25" s="1030"/>
      <c r="AX25" s="1030"/>
      <c r="AY25" s="1030"/>
      <c r="AZ25" s="1007"/>
      <c r="BA25" s="1007"/>
      <c r="BB25" s="1007"/>
      <c r="BC25" s="1007"/>
      <c r="BD25" s="1007"/>
      <c r="BE25" s="1007"/>
      <c r="BF25" s="1007"/>
      <c r="BG25" s="1008"/>
      <c r="BS25" s="349"/>
    </row>
    <row r="26" spans="4:133" ht="15.75" thickBot="1">
      <c r="D26" s="978" t="s">
        <v>2116</v>
      </c>
      <c r="E26" s="979"/>
      <c r="F26" s="979"/>
      <c r="G26" s="979"/>
      <c r="H26" s="979"/>
      <c r="I26" s="979"/>
      <c r="J26" s="979"/>
      <c r="K26" s="979"/>
      <c r="L26" s="979"/>
      <c r="M26" s="979"/>
      <c r="N26" s="979"/>
      <c r="O26" s="979"/>
      <c r="P26" s="979"/>
      <c r="Q26" s="979"/>
      <c r="R26" s="979"/>
      <c r="S26" s="979"/>
      <c r="T26" s="979"/>
      <c r="U26" s="979"/>
      <c r="V26" s="979"/>
      <c r="W26" s="979"/>
      <c r="X26" s="979"/>
      <c r="Y26" s="407" t="s">
        <v>2493</v>
      </c>
      <c r="Z26" s="408"/>
      <c r="AA26" s="408"/>
      <c r="AB26" s="408"/>
      <c r="AC26" s="408"/>
      <c r="AD26" s="408"/>
      <c r="AE26" s="408"/>
      <c r="AF26" s="408"/>
      <c r="AG26" s="408"/>
      <c r="AH26" s="408"/>
      <c r="AI26" s="408"/>
      <c r="AJ26" s="408"/>
      <c r="AK26" s="408"/>
      <c r="AL26" s="408"/>
      <c r="AM26" s="408"/>
      <c r="AN26" s="408"/>
      <c r="AO26" s="408"/>
      <c r="AP26" s="408"/>
      <c r="AQ26" s="408"/>
      <c r="AR26" s="408"/>
      <c r="AS26" s="408"/>
      <c r="AT26" s="408"/>
      <c r="AU26" s="408"/>
      <c r="AV26" s="408"/>
      <c r="AW26" s="408"/>
      <c r="AX26" s="408"/>
      <c r="AY26" s="408"/>
      <c r="AZ26" s="408"/>
      <c r="BA26" s="408"/>
      <c r="BB26" s="408"/>
      <c r="BC26" s="408"/>
      <c r="BD26" s="408"/>
      <c r="BE26" s="408"/>
      <c r="BF26" s="408"/>
      <c r="BG26" s="409"/>
      <c r="BZ26" s="370"/>
      <c r="CA26" s="370"/>
      <c r="CB26" s="370"/>
      <c r="CC26" s="370"/>
      <c r="CD26" s="370"/>
      <c r="CE26" s="370"/>
      <c r="CF26" s="370"/>
      <c r="CG26" s="370"/>
      <c r="CH26" s="370"/>
      <c r="CI26" s="370"/>
      <c r="CJ26" s="370"/>
      <c r="CK26" s="370"/>
      <c r="CL26" s="370"/>
      <c r="CM26" s="370"/>
      <c r="CN26" s="370"/>
      <c r="CO26" s="370"/>
      <c r="CP26" s="370"/>
      <c r="CQ26" s="370"/>
      <c r="CR26" s="370"/>
      <c r="CS26" s="370"/>
      <c r="CT26" s="370"/>
      <c r="CU26" s="370"/>
      <c r="CV26" s="370"/>
      <c r="CW26" s="370"/>
      <c r="CX26" s="370"/>
      <c r="CY26" s="370"/>
      <c r="CZ26" s="370"/>
      <c r="DA26" s="370"/>
      <c r="DB26" s="370"/>
      <c r="DC26" s="370"/>
      <c r="DD26" s="370"/>
      <c r="DE26" s="370"/>
      <c r="DF26" s="370"/>
      <c r="DG26" s="370"/>
      <c r="DH26" s="370"/>
      <c r="DI26" s="370"/>
      <c r="DJ26" s="370"/>
      <c r="DK26" s="370"/>
      <c r="DL26" s="370"/>
      <c r="DM26" s="370"/>
      <c r="DN26" s="370"/>
      <c r="DO26" s="370"/>
      <c r="DP26" s="370"/>
      <c r="DQ26" s="370"/>
      <c r="DR26" s="370"/>
      <c r="DS26" s="370"/>
      <c r="DT26" s="370"/>
      <c r="DU26" s="370"/>
      <c r="DV26" s="370"/>
      <c r="DW26" s="370"/>
      <c r="DX26" s="370"/>
      <c r="DY26" s="370"/>
      <c r="DZ26" s="370"/>
      <c r="EA26" s="370"/>
      <c r="EB26" s="370"/>
      <c r="EC26" s="370"/>
    </row>
    <row r="27" spans="4:133" ht="15.75" thickBot="1">
      <c r="D27" s="1020" t="s">
        <v>2491</v>
      </c>
      <c r="E27" s="1021"/>
      <c r="F27" s="1021"/>
      <c r="G27" s="1021"/>
      <c r="H27" s="1021"/>
      <c r="I27" s="1021"/>
      <c r="J27" s="1021"/>
      <c r="K27" s="1022"/>
      <c r="L27" s="1020" t="s">
        <v>2492</v>
      </c>
      <c r="M27" s="1021"/>
      <c r="N27" s="1021"/>
      <c r="O27" s="1021"/>
      <c r="P27" s="1021"/>
      <c r="Q27" s="1021"/>
      <c r="R27" s="1021"/>
      <c r="S27" s="1022"/>
      <c r="T27" s="380"/>
      <c r="U27" s="380"/>
      <c r="V27" s="380"/>
      <c r="W27" s="380"/>
      <c r="X27" s="380"/>
      <c r="Y27" s="411"/>
      <c r="Z27" s="380"/>
      <c r="AA27" s="380"/>
      <c r="AB27" s="380"/>
      <c r="AC27" s="380"/>
      <c r="AD27" s="380"/>
      <c r="AE27" s="380"/>
      <c r="AF27" s="380"/>
      <c r="AG27" s="380"/>
      <c r="AH27" s="380"/>
      <c r="AI27" s="380"/>
      <c r="AJ27" s="380"/>
      <c r="AK27" s="380"/>
      <c r="AL27" s="380"/>
      <c r="AM27" s="380"/>
      <c r="AN27" s="380"/>
      <c r="AO27" s="380"/>
      <c r="AP27" s="380"/>
      <c r="AQ27" s="380"/>
      <c r="AR27" s="380"/>
      <c r="AS27" s="380"/>
      <c r="AT27" s="380"/>
      <c r="AU27" s="380"/>
      <c r="AV27" s="380"/>
      <c r="AW27" s="380"/>
      <c r="AX27" s="380"/>
      <c r="AY27" s="380"/>
      <c r="AZ27" s="380"/>
      <c r="BA27" s="380"/>
      <c r="BB27" s="380"/>
      <c r="BC27" s="380"/>
      <c r="BD27" s="380"/>
      <c r="BE27" s="380"/>
      <c r="BF27" s="380"/>
      <c r="BG27" s="384"/>
      <c r="BZ27" s="370"/>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c r="DD27" s="59"/>
      <c r="DE27" s="59"/>
      <c r="DF27" s="59"/>
      <c r="DG27" s="59"/>
      <c r="DH27" s="59"/>
      <c r="DI27" s="59"/>
      <c r="DJ27" s="59"/>
      <c r="DK27" s="437"/>
      <c r="DL27" s="59"/>
      <c r="DM27" s="59"/>
      <c r="DN27" s="59"/>
      <c r="DO27" s="370"/>
      <c r="DP27" s="370"/>
      <c r="DQ27" s="370"/>
      <c r="DR27" s="437"/>
      <c r="DS27" s="435"/>
      <c r="DT27" s="435"/>
      <c r="DU27" s="435"/>
      <c r="DV27" s="435"/>
      <c r="DW27" s="435"/>
      <c r="DX27" s="435"/>
      <c r="DY27" s="435"/>
      <c r="DZ27" s="435"/>
      <c r="EA27" s="435"/>
      <c r="EB27" s="435"/>
      <c r="EC27" s="59"/>
    </row>
    <row r="28" spans="4:133" ht="15.75" thickBot="1">
      <c r="D28" s="426" t="s">
        <v>3</v>
      </c>
      <c r="E28" s="421" t="s">
        <v>3</v>
      </c>
      <c r="F28" s="421" t="s">
        <v>4</v>
      </c>
      <c r="G28" s="421" t="s">
        <v>4</v>
      </c>
      <c r="H28" s="421" t="s">
        <v>2115</v>
      </c>
      <c r="I28" s="421" t="s">
        <v>2115</v>
      </c>
      <c r="J28" s="421" t="s">
        <v>2115</v>
      </c>
      <c r="K28" s="422" t="s">
        <v>2115</v>
      </c>
      <c r="L28" s="426" t="s">
        <v>3</v>
      </c>
      <c r="M28" s="421" t="s">
        <v>3</v>
      </c>
      <c r="N28" s="421" t="s">
        <v>4</v>
      </c>
      <c r="O28" s="421" t="s">
        <v>4</v>
      </c>
      <c r="P28" s="421" t="s">
        <v>2115</v>
      </c>
      <c r="Q28" s="421" t="s">
        <v>2115</v>
      </c>
      <c r="R28" s="421" t="s">
        <v>2115</v>
      </c>
      <c r="S28" s="422" t="s">
        <v>2115</v>
      </c>
      <c r="T28" s="400"/>
      <c r="U28" s="76"/>
      <c r="V28" s="76"/>
      <c r="W28" s="76"/>
      <c r="X28" s="76"/>
      <c r="Y28" s="400"/>
      <c r="Z28" s="76"/>
      <c r="AA28" s="76" t="s">
        <v>2117</v>
      </c>
      <c r="AB28" s="76"/>
      <c r="AC28" s="76"/>
      <c r="AD28" s="76"/>
      <c r="AE28" s="76"/>
      <c r="AF28" s="88"/>
      <c r="AG28" s="76"/>
      <c r="AH28" s="76"/>
      <c r="AI28" s="76"/>
      <c r="AJ28" s="76" t="s">
        <v>2118</v>
      </c>
      <c r="AK28" s="76"/>
      <c r="AL28" s="76"/>
      <c r="AM28" s="88"/>
      <c r="AN28" s="76"/>
      <c r="AO28" s="76"/>
      <c r="AP28" s="76"/>
      <c r="AQ28" s="76"/>
      <c r="AR28" s="76" t="s">
        <v>2119</v>
      </c>
      <c r="AS28" s="76"/>
      <c r="AT28" s="76"/>
      <c r="AU28" s="88"/>
      <c r="AV28" s="76"/>
      <c r="AW28" s="76"/>
      <c r="AX28" s="76"/>
      <c r="AY28" s="76"/>
      <c r="AZ28" s="76"/>
      <c r="BA28" s="76"/>
      <c r="BB28" s="76"/>
      <c r="BC28" s="76"/>
      <c r="BD28" s="76"/>
      <c r="BE28" s="76"/>
      <c r="BF28" s="76"/>
      <c r="BG28" s="386"/>
      <c r="BZ28" s="59"/>
      <c r="CA28" s="59"/>
      <c r="CB28" s="59"/>
      <c r="CC28" s="59"/>
      <c r="CD28" s="59"/>
      <c r="CE28" s="1036"/>
      <c r="CF28" s="1036"/>
      <c r="CG28" s="1036"/>
      <c r="CH28" s="1036"/>
      <c r="CI28" s="1036"/>
      <c r="CJ28" s="1036"/>
      <c r="CK28" s="1036"/>
      <c r="CL28" s="1036"/>
      <c r="CM28" s="1036"/>
      <c r="CN28" s="1036"/>
      <c r="CO28" s="1036"/>
      <c r="CP28" s="1036"/>
      <c r="CQ28" s="1036"/>
      <c r="CR28" s="1036"/>
      <c r="CS28" s="1036"/>
      <c r="CT28" s="1036"/>
      <c r="CU28" s="59"/>
      <c r="CV28" s="59"/>
      <c r="CW28" s="59"/>
      <c r="CX28" s="59"/>
      <c r="CY28" s="59"/>
      <c r="CZ28" s="59"/>
      <c r="DA28" s="59"/>
      <c r="DB28" s="59"/>
      <c r="DC28" s="59"/>
      <c r="DD28" s="59"/>
      <c r="DE28" s="59"/>
      <c r="DF28" s="59"/>
      <c r="DG28" s="59"/>
      <c r="DH28" s="59"/>
      <c r="DI28" s="59"/>
      <c r="DJ28" s="434"/>
      <c r="DK28" s="59"/>
      <c r="DL28" s="59"/>
      <c r="DM28" s="59"/>
      <c r="DN28" s="59"/>
      <c r="DO28" s="59"/>
      <c r="DP28" s="59"/>
      <c r="DQ28" s="434"/>
      <c r="DR28" s="59"/>
      <c r="DS28" s="59"/>
      <c r="DT28" s="59"/>
      <c r="DU28" s="59"/>
      <c r="DV28" s="59"/>
      <c r="DW28" s="59"/>
      <c r="DX28" s="59"/>
      <c r="DY28" s="434"/>
      <c r="DZ28" s="59"/>
      <c r="EA28" s="59"/>
      <c r="EB28" s="59"/>
      <c r="EC28" s="59"/>
    </row>
    <row r="29" spans="4:133" ht="15.75" thickBot="1">
      <c r="D29" s="410"/>
      <c r="E29" s="367"/>
      <c r="F29" s="367"/>
      <c r="G29" s="367"/>
      <c r="H29" s="367"/>
      <c r="I29" s="367"/>
      <c r="J29" s="367"/>
      <c r="K29" s="367"/>
      <c r="L29" s="367"/>
      <c r="M29" s="367"/>
      <c r="N29" s="367"/>
      <c r="O29" s="367"/>
      <c r="P29" s="367"/>
      <c r="Q29" s="367"/>
      <c r="R29" s="367"/>
      <c r="S29" s="367"/>
      <c r="T29" s="367"/>
      <c r="U29" s="367"/>
      <c r="V29" s="367"/>
      <c r="W29" s="367"/>
      <c r="X29" s="367"/>
      <c r="Y29" s="410"/>
      <c r="Z29" s="367"/>
      <c r="AA29" s="367"/>
      <c r="AB29" s="367"/>
      <c r="AC29" s="367"/>
      <c r="AD29" s="367"/>
      <c r="AE29" s="367"/>
      <c r="AF29" s="367"/>
      <c r="AG29" s="367"/>
      <c r="AH29" s="367"/>
      <c r="AI29" s="367"/>
      <c r="AJ29" s="367"/>
      <c r="AK29" s="367"/>
      <c r="AL29" s="367"/>
      <c r="AM29" s="367"/>
      <c r="AN29" s="367"/>
      <c r="AO29" s="367"/>
      <c r="AP29" s="367"/>
      <c r="AQ29" s="367"/>
      <c r="AR29" s="367"/>
      <c r="AS29" s="367"/>
      <c r="AT29" s="367"/>
      <c r="AU29" s="367"/>
      <c r="AV29" s="367"/>
      <c r="AW29" s="367"/>
      <c r="AX29" s="367"/>
      <c r="AY29" s="367"/>
      <c r="AZ29" s="367"/>
      <c r="BA29" s="367"/>
      <c r="BB29" s="367"/>
      <c r="BC29" s="367"/>
      <c r="BD29" s="367"/>
      <c r="BE29" s="367"/>
      <c r="BF29" s="367"/>
      <c r="BG29" s="391"/>
      <c r="BZ29" s="59"/>
      <c r="CA29" s="59"/>
      <c r="CB29" s="59"/>
      <c r="CC29" s="59"/>
      <c r="CD29" s="59"/>
      <c r="CE29" s="437"/>
      <c r="CF29" s="437"/>
      <c r="CG29" s="437"/>
      <c r="CH29" s="437"/>
      <c r="CI29" s="437"/>
      <c r="CJ29" s="437"/>
      <c r="CK29" s="437"/>
      <c r="CL29" s="437"/>
      <c r="CM29" s="437"/>
      <c r="CN29" s="437"/>
      <c r="CO29" s="437"/>
      <c r="CP29" s="437"/>
      <c r="CQ29" s="437"/>
      <c r="CR29" s="437"/>
      <c r="CS29" s="437"/>
      <c r="CT29" s="437"/>
      <c r="CU29" s="59"/>
      <c r="CV29" s="59"/>
      <c r="CW29" s="59"/>
      <c r="CX29" s="59"/>
      <c r="CY29" s="59"/>
      <c r="CZ29" s="59"/>
      <c r="DA29" s="59"/>
      <c r="DB29" s="59"/>
      <c r="DC29" s="59"/>
      <c r="DD29" s="59"/>
      <c r="DE29" s="59"/>
      <c r="DF29" s="59"/>
      <c r="DG29" s="59"/>
      <c r="DH29" s="59"/>
      <c r="DI29" s="59"/>
      <c r="DJ29" s="434"/>
      <c r="DK29" s="59"/>
      <c r="DL29" s="59"/>
      <c r="DM29" s="59"/>
      <c r="DN29" s="59"/>
      <c r="DO29" s="59"/>
      <c r="DP29" s="59"/>
      <c r="DQ29" s="434"/>
      <c r="DR29" s="59"/>
      <c r="DS29" s="59"/>
      <c r="DT29" s="59"/>
      <c r="DU29" s="59"/>
      <c r="DV29" s="59"/>
      <c r="DW29" s="59"/>
      <c r="DX29" s="59"/>
      <c r="DY29" s="434"/>
      <c r="DZ29" s="59"/>
      <c r="EA29" s="59"/>
      <c r="EB29" s="59"/>
      <c r="EC29" s="59"/>
    </row>
    <row r="30" spans="4:133">
      <c r="D30" s="1047" t="s">
        <v>2130</v>
      </c>
      <c r="E30" s="1048"/>
      <c r="F30" s="1048"/>
      <c r="G30" s="1048"/>
      <c r="H30" s="1049"/>
      <c r="I30" s="1035" t="s">
        <v>2120</v>
      </c>
      <c r="J30" s="1035"/>
      <c r="K30" s="1035"/>
      <c r="L30" s="1057" t="s">
        <v>2129</v>
      </c>
      <c r="M30" s="1057"/>
      <c r="N30" s="1057"/>
      <c r="O30" s="1057"/>
      <c r="P30" s="1057"/>
      <c r="Q30" s="1057"/>
      <c r="R30" s="1057"/>
      <c r="S30" s="1057"/>
      <c r="T30" s="1057"/>
      <c r="U30" s="1057"/>
      <c r="V30" s="1057"/>
      <c r="W30" s="1057"/>
      <c r="X30" s="1057"/>
      <c r="Y30" s="1057"/>
      <c r="Z30" s="1057"/>
      <c r="AA30" s="1057"/>
      <c r="AB30" s="1057"/>
      <c r="AC30" s="1057"/>
      <c r="AD30" s="1057"/>
      <c r="AE30" s="1057"/>
      <c r="AF30" s="1057"/>
      <c r="AG30" s="1057"/>
      <c r="AH30" s="1057"/>
      <c r="AI30" s="1057"/>
      <c r="AJ30" s="1057"/>
      <c r="AK30" s="1057"/>
      <c r="AL30" s="1057"/>
      <c r="AM30" s="1057"/>
      <c r="AN30" s="1057"/>
      <c r="AO30" s="1057"/>
      <c r="AP30" s="1057"/>
      <c r="AQ30" s="1057"/>
      <c r="AR30" s="1057"/>
      <c r="AS30" s="1057"/>
      <c r="AT30" s="1057"/>
      <c r="AU30" s="1057"/>
      <c r="AV30" s="1057"/>
      <c r="AW30" s="1057"/>
      <c r="AX30" s="1057"/>
      <c r="AY30" s="1057"/>
      <c r="AZ30" s="1057"/>
      <c r="BA30" s="1057"/>
      <c r="BB30" s="1057"/>
      <c r="BC30" s="1057"/>
      <c r="BD30" s="1057"/>
      <c r="BE30" s="1057"/>
      <c r="BF30" s="1057"/>
      <c r="BG30" s="1058"/>
    </row>
    <row r="31" spans="4:133">
      <c r="D31" s="1050"/>
      <c r="E31" s="1051"/>
      <c r="F31" s="1051"/>
      <c r="G31" s="1051"/>
      <c r="H31" s="1052"/>
      <c r="I31" s="1035" t="s">
        <v>2121</v>
      </c>
      <c r="J31" s="1035"/>
      <c r="K31" s="1035"/>
      <c r="L31" s="1031">
        <v>1</v>
      </c>
      <c r="M31" s="1031"/>
      <c r="N31" s="1031">
        <v>2</v>
      </c>
      <c r="O31" s="1031"/>
      <c r="P31" s="1031">
        <v>3</v>
      </c>
      <c r="Q31" s="1031"/>
      <c r="R31" s="1031">
        <v>4</v>
      </c>
      <c r="S31" s="1031"/>
      <c r="T31" s="1031">
        <v>5</v>
      </c>
      <c r="U31" s="1031"/>
      <c r="V31" s="1031">
        <v>6</v>
      </c>
      <c r="W31" s="1031"/>
      <c r="X31" s="1031">
        <v>7</v>
      </c>
      <c r="Y31" s="1031"/>
      <c r="Z31" s="1031">
        <v>8</v>
      </c>
      <c r="AA31" s="1031"/>
      <c r="AB31" s="1031">
        <v>9</v>
      </c>
      <c r="AC31" s="1031"/>
      <c r="AD31" s="1031">
        <v>10</v>
      </c>
      <c r="AE31" s="1031"/>
      <c r="AF31" s="1031">
        <v>11</v>
      </c>
      <c r="AG31" s="1031"/>
      <c r="AH31" s="1031">
        <v>12</v>
      </c>
      <c r="AI31" s="1031"/>
      <c r="AJ31" s="1031">
        <v>13</v>
      </c>
      <c r="AK31" s="1031"/>
      <c r="AL31" s="1031">
        <v>14</v>
      </c>
      <c r="AM31" s="1031"/>
      <c r="AN31" s="1031">
        <v>15</v>
      </c>
      <c r="AO31" s="1031"/>
      <c r="AP31" s="1031">
        <v>16</v>
      </c>
      <c r="AQ31" s="1031"/>
      <c r="AR31" s="1031">
        <v>17</v>
      </c>
      <c r="AS31" s="1031"/>
      <c r="AT31" s="1031">
        <v>18</v>
      </c>
      <c r="AU31" s="1031"/>
      <c r="AV31" s="1031">
        <v>19</v>
      </c>
      <c r="AW31" s="1031"/>
      <c r="AX31" s="1031">
        <v>20</v>
      </c>
      <c r="AY31" s="1031"/>
      <c r="AZ31" s="1031">
        <v>21</v>
      </c>
      <c r="BA31" s="1031"/>
      <c r="BB31" s="1031">
        <v>22</v>
      </c>
      <c r="BC31" s="1031"/>
      <c r="BD31" s="1031">
        <v>23</v>
      </c>
      <c r="BE31" s="1031"/>
      <c r="BF31" s="1031">
        <v>24</v>
      </c>
      <c r="BG31" s="1034"/>
    </row>
    <row r="32" spans="4:133">
      <c r="D32" s="1050"/>
      <c r="E32" s="1051"/>
      <c r="F32" s="1051"/>
      <c r="G32" s="1051"/>
      <c r="H32" s="1052"/>
      <c r="I32" s="1035" t="s">
        <v>2122</v>
      </c>
      <c r="J32" s="1035"/>
      <c r="K32" s="1035"/>
      <c r="L32" s="1031"/>
      <c r="M32" s="1031"/>
      <c r="N32" s="1031"/>
      <c r="O32" s="1031"/>
      <c r="P32" s="1031"/>
      <c r="Q32" s="1031"/>
      <c r="R32" s="1031"/>
      <c r="S32" s="1031"/>
      <c r="T32" s="1031"/>
      <c r="U32" s="1031"/>
      <c r="V32" s="1031"/>
      <c r="W32" s="1031"/>
      <c r="X32" s="1031"/>
      <c r="Y32" s="1031"/>
      <c r="Z32" s="1031"/>
      <c r="AA32" s="1031"/>
      <c r="AB32" s="1031"/>
      <c r="AC32" s="1031"/>
      <c r="AD32" s="1031"/>
      <c r="AE32" s="1031"/>
      <c r="AF32" s="1031"/>
      <c r="AG32" s="1031"/>
      <c r="AH32" s="1031"/>
      <c r="AI32" s="1031"/>
      <c r="AJ32" s="1031"/>
      <c r="AK32" s="1031"/>
      <c r="AL32" s="1031"/>
      <c r="AM32" s="1031"/>
      <c r="AN32" s="1031"/>
      <c r="AO32" s="1031"/>
      <c r="AP32" s="1031"/>
      <c r="AQ32" s="1031"/>
      <c r="AR32" s="1031"/>
      <c r="AS32" s="1031"/>
      <c r="AT32" s="1031"/>
      <c r="AU32" s="1031"/>
      <c r="AV32" s="1031"/>
      <c r="AW32" s="1031"/>
      <c r="AX32" s="1031"/>
      <c r="AY32" s="1031"/>
      <c r="AZ32" s="1031"/>
      <c r="BA32" s="1031"/>
      <c r="BB32" s="1031"/>
      <c r="BC32" s="1031"/>
      <c r="BD32" s="1031"/>
      <c r="BE32" s="1031"/>
      <c r="BF32" s="1031"/>
      <c r="BG32" s="1034"/>
    </row>
    <row r="33" spans="4:59">
      <c r="D33" s="1050"/>
      <c r="E33" s="1051"/>
      <c r="F33" s="1051"/>
      <c r="G33" s="1051"/>
      <c r="H33" s="1052"/>
      <c r="I33" s="1035" t="s">
        <v>2123</v>
      </c>
      <c r="J33" s="1035"/>
      <c r="K33" s="1035"/>
      <c r="L33" s="1031"/>
      <c r="M33" s="1031"/>
      <c r="N33" s="1031"/>
      <c r="O33" s="1031"/>
      <c r="P33" s="1031"/>
      <c r="Q33" s="1031"/>
      <c r="R33" s="1031"/>
      <c r="S33" s="1031"/>
      <c r="T33" s="1031"/>
      <c r="U33" s="1031"/>
      <c r="V33" s="1031"/>
      <c r="W33" s="1031"/>
      <c r="X33" s="1031"/>
      <c r="Y33" s="1031"/>
      <c r="Z33" s="1031"/>
      <c r="AA33" s="1031"/>
      <c r="AB33" s="1031"/>
      <c r="AC33" s="1031"/>
      <c r="AD33" s="1031"/>
      <c r="AE33" s="1031"/>
      <c r="AF33" s="1031"/>
      <c r="AG33" s="1031"/>
      <c r="AH33" s="1031"/>
      <c r="AI33" s="1031"/>
      <c r="AJ33" s="1031"/>
      <c r="AK33" s="1031"/>
      <c r="AL33" s="1031"/>
      <c r="AM33" s="1031"/>
      <c r="AN33" s="1031"/>
      <c r="AO33" s="1031"/>
      <c r="AP33" s="1031"/>
      <c r="AQ33" s="1031"/>
      <c r="AR33" s="1031"/>
      <c r="AS33" s="1031"/>
      <c r="AT33" s="1031"/>
      <c r="AU33" s="1031"/>
      <c r="AV33" s="1031"/>
      <c r="AW33" s="1031"/>
      <c r="AX33" s="1031"/>
      <c r="AY33" s="1031"/>
      <c r="AZ33" s="1031"/>
      <c r="BA33" s="1031"/>
      <c r="BB33" s="1031"/>
      <c r="BC33" s="1031"/>
      <c r="BD33" s="1031"/>
      <c r="BE33" s="1031"/>
      <c r="BF33" s="1031"/>
      <c r="BG33" s="1034"/>
    </row>
    <row r="34" spans="4:59">
      <c r="D34" s="1050"/>
      <c r="E34" s="1051"/>
      <c r="F34" s="1051"/>
      <c r="G34" s="1051"/>
      <c r="H34" s="1052"/>
      <c r="I34" s="1035" t="s">
        <v>2124</v>
      </c>
      <c r="J34" s="1035"/>
      <c r="K34" s="1035"/>
      <c r="L34" s="1031"/>
      <c r="M34" s="1031"/>
      <c r="N34" s="1031"/>
      <c r="O34" s="1031"/>
      <c r="P34" s="1031"/>
      <c r="Q34" s="1031"/>
      <c r="R34" s="1031"/>
      <c r="S34" s="1031"/>
      <c r="T34" s="1031"/>
      <c r="U34" s="1031"/>
      <c r="V34" s="1031"/>
      <c r="W34" s="1031"/>
      <c r="X34" s="1031"/>
      <c r="Y34" s="1031"/>
      <c r="Z34" s="1031"/>
      <c r="AA34" s="1031"/>
      <c r="AB34" s="1031"/>
      <c r="AC34" s="1031"/>
      <c r="AD34" s="1031"/>
      <c r="AE34" s="1031"/>
      <c r="AF34" s="1031"/>
      <c r="AG34" s="1031"/>
      <c r="AH34" s="1031"/>
      <c r="AI34" s="1031"/>
      <c r="AJ34" s="1031"/>
      <c r="AK34" s="1031"/>
      <c r="AL34" s="1031"/>
      <c r="AM34" s="1031"/>
      <c r="AN34" s="1031"/>
      <c r="AO34" s="1031"/>
      <c r="AP34" s="1031"/>
      <c r="AQ34" s="1031"/>
      <c r="AR34" s="1031"/>
      <c r="AS34" s="1031"/>
      <c r="AT34" s="1031"/>
      <c r="AU34" s="1031"/>
      <c r="AV34" s="1031"/>
      <c r="AW34" s="1031"/>
      <c r="AX34" s="1031"/>
      <c r="AY34" s="1031"/>
      <c r="AZ34" s="1031"/>
      <c r="BA34" s="1031"/>
      <c r="BB34" s="1031"/>
      <c r="BC34" s="1031"/>
      <c r="BD34" s="1031"/>
      <c r="BE34" s="1031"/>
      <c r="BF34" s="1031"/>
      <c r="BG34" s="1034"/>
    </row>
    <row r="35" spans="4:59">
      <c r="D35" s="1050"/>
      <c r="E35" s="1051"/>
      <c r="F35" s="1051"/>
      <c r="G35" s="1051"/>
      <c r="H35" s="1052"/>
      <c r="I35" s="1035" t="s">
        <v>2125</v>
      </c>
      <c r="J35" s="1035"/>
      <c r="K35" s="1035"/>
      <c r="L35" s="1031"/>
      <c r="M35" s="1031"/>
      <c r="N35" s="1031"/>
      <c r="O35" s="1031"/>
      <c r="P35" s="1031"/>
      <c r="Q35" s="1031"/>
      <c r="R35" s="1031"/>
      <c r="S35" s="1031"/>
      <c r="T35" s="1031"/>
      <c r="U35" s="1031"/>
      <c r="V35" s="1031"/>
      <c r="W35" s="1031"/>
      <c r="X35" s="1031"/>
      <c r="Y35" s="1031"/>
      <c r="Z35" s="1031"/>
      <c r="AA35" s="1031"/>
      <c r="AB35" s="1031"/>
      <c r="AC35" s="1031"/>
      <c r="AD35" s="1031"/>
      <c r="AE35" s="1031"/>
      <c r="AF35" s="1031"/>
      <c r="AG35" s="1031"/>
      <c r="AH35" s="1031"/>
      <c r="AI35" s="1031"/>
      <c r="AJ35" s="1031"/>
      <c r="AK35" s="1031"/>
      <c r="AL35" s="1031"/>
      <c r="AM35" s="1031"/>
      <c r="AN35" s="1031"/>
      <c r="AO35" s="1031"/>
      <c r="AP35" s="1031"/>
      <c r="AQ35" s="1031"/>
      <c r="AR35" s="1031"/>
      <c r="AS35" s="1031"/>
      <c r="AT35" s="1031"/>
      <c r="AU35" s="1031"/>
      <c r="AV35" s="1031"/>
      <c r="AW35" s="1031"/>
      <c r="AX35" s="1031"/>
      <c r="AY35" s="1031"/>
      <c r="AZ35" s="1031"/>
      <c r="BA35" s="1031"/>
      <c r="BB35" s="1031"/>
      <c r="BC35" s="1031"/>
      <c r="BD35" s="1031"/>
      <c r="BE35" s="1031"/>
      <c r="BF35" s="1031"/>
      <c r="BG35" s="1034"/>
    </row>
    <row r="36" spans="4:59">
      <c r="D36" s="1050"/>
      <c r="E36" s="1051"/>
      <c r="F36" s="1051"/>
      <c r="G36" s="1051"/>
      <c r="H36" s="1052"/>
      <c r="I36" s="1035" t="s">
        <v>2126</v>
      </c>
      <c r="J36" s="1035"/>
      <c r="K36" s="1035"/>
      <c r="L36" s="1031"/>
      <c r="M36" s="1031"/>
      <c r="N36" s="1031"/>
      <c r="O36" s="1031"/>
      <c r="P36" s="1031"/>
      <c r="Q36" s="1031"/>
      <c r="R36" s="1031"/>
      <c r="S36" s="1031"/>
      <c r="T36" s="1031"/>
      <c r="U36" s="1031"/>
      <c r="V36" s="1031"/>
      <c r="W36" s="1031"/>
      <c r="X36" s="1031"/>
      <c r="Y36" s="1031"/>
      <c r="Z36" s="1031"/>
      <c r="AA36" s="1031"/>
      <c r="AB36" s="1031"/>
      <c r="AC36" s="1031"/>
      <c r="AD36" s="1031"/>
      <c r="AE36" s="1031"/>
      <c r="AF36" s="1031"/>
      <c r="AG36" s="1031"/>
      <c r="AH36" s="1031"/>
      <c r="AI36" s="1031"/>
      <c r="AJ36" s="1031"/>
      <c r="AK36" s="1031"/>
      <c r="AL36" s="1031"/>
      <c r="AM36" s="1031"/>
      <c r="AN36" s="1031"/>
      <c r="AO36" s="1031"/>
      <c r="AP36" s="1031"/>
      <c r="AQ36" s="1031"/>
      <c r="AR36" s="1031"/>
      <c r="AS36" s="1031"/>
      <c r="AT36" s="1031"/>
      <c r="AU36" s="1031"/>
      <c r="AV36" s="1031"/>
      <c r="AW36" s="1031"/>
      <c r="AX36" s="1031"/>
      <c r="AY36" s="1031"/>
      <c r="AZ36" s="1031"/>
      <c r="BA36" s="1031"/>
      <c r="BB36" s="1031"/>
      <c r="BC36" s="1031"/>
      <c r="BD36" s="1031"/>
      <c r="BE36" s="1031"/>
      <c r="BF36" s="1031"/>
      <c r="BG36" s="1034"/>
    </row>
    <row r="37" spans="4:59">
      <c r="D37" s="1050"/>
      <c r="E37" s="1051"/>
      <c r="F37" s="1051"/>
      <c r="G37" s="1051"/>
      <c r="H37" s="1052"/>
      <c r="I37" s="1035" t="s">
        <v>2127</v>
      </c>
      <c r="J37" s="1035"/>
      <c r="K37" s="1035"/>
      <c r="L37" s="1031"/>
      <c r="M37" s="1031"/>
      <c r="N37" s="1031"/>
      <c r="O37" s="1031"/>
      <c r="P37" s="1031"/>
      <c r="Q37" s="1031"/>
      <c r="R37" s="1031"/>
      <c r="S37" s="1031"/>
      <c r="T37" s="1031"/>
      <c r="U37" s="1031"/>
      <c r="V37" s="1031"/>
      <c r="W37" s="1031"/>
      <c r="X37" s="1031"/>
      <c r="Y37" s="1031"/>
      <c r="Z37" s="1031"/>
      <c r="AA37" s="1031"/>
      <c r="AB37" s="1031"/>
      <c r="AC37" s="1031"/>
      <c r="AD37" s="1031"/>
      <c r="AE37" s="1031"/>
      <c r="AF37" s="1031"/>
      <c r="AG37" s="1031"/>
      <c r="AH37" s="1031"/>
      <c r="AI37" s="1031"/>
      <c r="AJ37" s="1031"/>
      <c r="AK37" s="1031"/>
      <c r="AL37" s="1031"/>
      <c r="AM37" s="1031"/>
      <c r="AN37" s="1031"/>
      <c r="AO37" s="1031"/>
      <c r="AP37" s="1031"/>
      <c r="AQ37" s="1031"/>
      <c r="AR37" s="1031"/>
      <c r="AS37" s="1031"/>
      <c r="AT37" s="1031"/>
      <c r="AU37" s="1031"/>
      <c r="AV37" s="1031"/>
      <c r="AW37" s="1031"/>
      <c r="AX37" s="1031"/>
      <c r="AY37" s="1031"/>
      <c r="AZ37" s="1031"/>
      <c r="BA37" s="1031"/>
      <c r="BB37" s="1031"/>
      <c r="BC37" s="1031"/>
      <c r="BD37" s="1031"/>
      <c r="BE37" s="1031"/>
      <c r="BF37" s="1031"/>
      <c r="BG37" s="1034"/>
    </row>
    <row r="38" spans="4:59" ht="15.75" thickBot="1">
      <c r="D38" s="1053"/>
      <c r="E38" s="1054"/>
      <c r="F38" s="1054"/>
      <c r="G38" s="1054"/>
      <c r="H38" s="1055"/>
      <c r="I38" s="1032" t="s">
        <v>2128</v>
      </c>
      <c r="J38" s="1032"/>
      <c r="K38" s="1032"/>
      <c r="L38" s="1033"/>
      <c r="M38" s="1033"/>
      <c r="N38" s="1033"/>
      <c r="O38" s="1033"/>
      <c r="P38" s="1033"/>
      <c r="Q38" s="1033"/>
      <c r="R38" s="1033"/>
      <c r="S38" s="1033"/>
      <c r="T38" s="1033"/>
      <c r="U38" s="1033"/>
      <c r="V38" s="1033"/>
      <c r="W38" s="1033"/>
      <c r="X38" s="1033"/>
      <c r="Y38" s="1033"/>
      <c r="Z38" s="1033"/>
      <c r="AA38" s="1033"/>
      <c r="AB38" s="1033"/>
      <c r="AC38" s="1033"/>
      <c r="AD38" s="1033"/>
      <c r="AE38" s="1033"/>
      <c r="AF38" s="1033"/>
      <c r="AG38" s="1033"/>
      <c r="AH38" s="1033"/>
      <c r="AI38" s="1033"/>
      <c r="AJ38" s="1033"/>
      <c r="AK38" s="1033"/>
      <c r="AL38" s="1033"/>
      <c r="AM38" s="1033"/>
      <c r="AN38" s="1033"/>
      <c r="AO38" s="1033"/>
      <c r="AP38" s="1033"/>
      <c r="AQ38" s="1033"/>
      <c r="AR38" s="1033"/>
      <c r="AS38" s="1033"/>
      <c r="AT38" s="1033"/>
      <c r="AU38" s="1033"/>
      <c r="AV38" s="1033"/>
      <c r="AW38" s="1033"/>
      <c r="AX38" s="1033"/>
      <c r="AY38" s="1033"/>
      <c r="AZ38" s="1033"/>
      <c r="BA38" s="1033"/>
      <c r="BB38" s="1033"/>
      <c r="BC38" s="1033"/>
      <c r="BD38" s="1033"/>
      <c r="BE38" s="1033"/>
      <c r="BF38" s="1033"/>
      <c r="BG38" s="1056"/>
    </row>
    <row r="39" spans="4:59" ht="15.75" thickBot="1">
      <c r="D39" s="481" t="s">
        <v>2496</v>
      </c>
      <c r="E39" s="482"/>
      <c r="F39" s="482"/>
      <c r="G39" s="482"/>
      <c r="H39" s="482"/>
      <c r="I39" s="482"/>
      <c r="J39" s="482"/>
      <c r="K39" s="482"/>
      <c r="L39" s="482"/>
      <c r="M39" s="482"/>
      <c r="N39" s="482"/>
      <c r="O39" s="482"/>
      <c r="P39" s="482"/>
      <c r="Q39" s="482"/>
      <c r="R39" s="482"/>
      <c r="S39" s="482"/>
      <c r="T39" s="482"/>
      <c r="U39" s="482"/>
      <c r="V39" s="482"/>
      <c r="W39" s="482"/>
      <c r="X39" s="482"/>
      <c r="Y39" s="482"/>
      <c r="Z39" s="482"/>
      <c r="AA39" s="482"/>
      <c r="AB39" s="482"/>
      <c r="AC39" s="482"/>
      <c r="AD39" s="482"/>
      <c r="AE39" s="482"/>
      <c r="AF39" s="482"/>
      <c r="AG39" s="482"/>
      <c r="AH39" s="482"/>
      <c r="AI39" s="482"/>
      <c r="AJ39" s="482"/>
      <c r="AK39" s="482"/>
      <c r="AL39" s="482"/>
      <c r="AM39" s="482"/>
      <c r="AN39" s="482"/>
      <c r="AO39" s="482"/>
      <c r="AP39" s="482"/>
      <c r="AQ39" s="482"/>
      <c r="AR39" s="482"/>
      <c r="AS39" s="482"/>
      <c r="AT39" s="482"/>
      <c r="AU39" s="482"/>
      <c r="AV39" s="482"/>
      <c r="AW39" s="482"/>
      <c r="AX39" s="482"/>
      <c r="AY39" s="482"/>
      <c r="AZ39" s="482"/>
      <c r="BA39" s="482"/>
      <c r="BB39" s="482"/>
      <c r="BC39" s="482"/>
      <c r="BD39" s="482"/>
      <c r="BE39" s="482"/>
      <c r="BF39" s="482"/>
      <c r="BG39" s="483"/>
    </row>
    <row r="40" spans="4:59" ht="15.75" thickBot="1">
      <c r="D40" s="1044" t="s">
        <v>2494</v>
      </c>
      <c r="E40" s="1045"/>
      <c r="F40" s="1045"/>
      <c r="G40" s="1045"/>
      <c r="H40" s="1045"/>
      <c r="I40" s="1045"/>
      <c r="J40" s="1045"/>
      <c r="K40" s="1045"/>
      <c r="L40" s="1045"/>
      <c r="M40" s="1045"/>
      <c r="N40" s="1045"/>
      <c r="O40" s="1045"/>
      <c r="P40" s="1045"/>
      <c r="Q40" s="1045"/>
      <c r="R40" s="1045"/>
      <c r="S40" s="1045"/>
      <c r="T40" s="1045"/>
      <c r="U40" s="1045"/>
      <c r="V40" s="1045"/>
      <c r="W40" s="1045"/>
      <c r="X40" s="1045"/>
      <c r="Y40" s="1045"/>
      <c r="Z40" s="1045"/>
      <c r="AA40" s="1045"/>
      <c r="AB40" s="1045"/>
      <c r="AC40" s="1045"/>
      <c r="AD40" s="1045"/>
      <c r="AE40" s="1045"/>
      <c r="AF40" s="1045"/>
      <c r="AG40" s="1045"/>
      <c r="AH40" s="1045"/>
      <c r="AI40" s="1045"/>
      <c r="AJ40" s="1045"/>
      <c r="AK40" s="1045"/>
      <c r="AL40" s="1045"/>
      <c r="AM40" s="1045"/>
      <c r="AN40" s="1045"/>
      <c r="AO40" s="1045"/>
      <c r="AP40" s="1045"/>
      <c r="AQ40" s="1045"/>
      <c r="AR40" s="1045"/>
      <c r="AS40" s="1045"/>
      <c r="AT40" s="1045"/>
      <c r="AU40" s="1045"/>
      <c r="AV40" s="1045"/>
      <c r="AW40" s="1045"/>
      <c r="AX40" s="1045"/>
      <c r="AY40" s="1045"/>
      <c r="AZ40" s="1045"/>
      <c r="BA40" s="1045"/>
      <c r="BB40" s="1045"/>
      <c r="BC40" s="1045"/>
      <c r="BD40" s="1045"/>
      <c r="BE40" s="1045"/>
      <c r="BF40" s="1045"/>
      <c r="BG40" s="1046"/>
    </row>
    <row r="41" spans="4:59" ht="15.75" thickBot="1">
      <c r="D41" s="372"/>
      <c r="E41" s="373"/>
      <c r="F41" s="373"/>
      <c r="G41" s="373"/>
      <c r="H41" s="373"/>
      <c r="I41" s="373"/>
      <c r="J41" s="373"/>
      <c r="K41" s="373"/>
      <c r="L41" s="373"/>
      <c r="M41" s="373"/>
      <c r="N41" s="373"/>
      <c r="O41" s="373"/>
      <c r="P41" s="373"/>
      <c r="Q41" s="373"/>
      <c r="R41" s="373"/>
      <c r="S41" s="373"/>
      <c r="T41" s="373"/>
      <c r="U41" s="373"/>
      <c r="V41" s="373"/>
      <c r="W41" s="373"/>
      <c r="X41" s="373"/>
      <c r="Y41" s="373"/>
      <c r="Z41" s="373"/>
      <c r="AA41" s="373"/>
      <c r="AB41" s="373"/>
      <c r="AC41" s="373"/>
      <c r="AD41" s="373"/>
      <c r="AE41" s="373"/>
      <c r="AF41" s="373"/>
      <c r="AG41" s="373"/>
      <c r="AH41" s="373"/>
      <c r="AI41" s="373"/>
      <c r="AJ41" s="373"/>
      <c r="AK41" s="373"/>
      <c r="AL41" s="373"/>
      <c r="AM41" s="373"/>
      <c r="AN41" s="373"/>
      <c r="AO41" s="373"/>
      <c r="AP41" s="373"/>
      <c r="AQ41" s="373"/>
      <c r="AR41" s="373"/>
      <c r="AS41" s="373"/>
      <c r="AT41" s="373"/>
      <c r="AU41" s="373"/>
      <c r="AV41" s="373"/>
      <c r="AW41" s="373"/>
      <c r="AX41" s="373"/>
      <c r="AY41" s="373"/>
      <c r="AZ41" s="373"/>
      <c r="BA41" s="373"/>
      <c r="BB41" s="373"/>
      <c r="BC41" s="373"/>
      <c r="BD41" s="373"/>
      <c r="BE41" s="373"/>
      <c r="BF41" s="373"/>
      <c r="BG41" s="374"/>
    </row>
    <row r="42" spans="4:59" ht="15.75" thickBot="1">
      <c r="D42" s="375"/>
      <c r="E42" s="88"/>
      <c r="F42" s="76" t="s">
        <v>2131</v>
      </c>
      <c r="G42" s="364"/>
      <c r="H42" s="76"/>
      <c r="I42" s="76"/>
      <c r="J42" s="76"/>
      <c r="K42" s="76"/>
      <c r="L42" s="76"/>
      <c r="M42" s="76"/>
      <c r="N42" s="76"/>
      <c r="O42" s="76"/>
      <c r="P42" s="76"/>
      <c r="Q42" s="76"/>
      <c r="R42" s="88"/>
      <c r="S42" s="76" t="s">
        <v>2132</v>
      </c>
      <c r="T42" s="76"/>
      <c r="U42" s="76"/>
      <c r="V42" s="76"/>
      <c r="W42" s="76"/>
      <c r="X42" s="76"/>
      <c r="Y42" s="76"/>
      <c r="Z42" s="76"/>
      <c r="AA42" s="76"/>
      <c r="AB42" s="76"/>
      <c r="AC42" s="88"/>
      <c r="AD42" s="76" t="s">
        <v>2133</v>
      </c>
      <c r="AE42" s="76"/>
      <c r="AF42" s="76"/>
      <c r="AG42" s="76"/>
      <c r="AH42" s="76"/>
      <c r="AI42" s="76"/>
      <c r="AJ42" s="76"/>
      <c r="AK42" s="76"/>
      <c r="AL42" s="76"/>
      <c r="AM42" s="76"/>
      <c r="AN42" s="76"/>
      <c r="AO42" s="76"/>
      <c r="AP42" s="76"/>
      <c r="AQ42" s="88"/>
      <c r="AR42" s="76" t="s">
        <v>2134</v>
      </c>
      <c r="AS42" s="76"/>
      <c r="AT42" s="76"/>
      <c r="AU42" s="76"/>
      <c r="AV42" s="76"/>
      <c r="AW42" s="76"/>
      <c r="AX42" s="76"/>
      <c r="AY42" s="76"/>
      <c r="AZ42" s="76"/>
      <c r="BA42" s="76"/>
      <c r="BB42" s="76"/>
      <c r="BC42" s="76"/>
      <c r="BD42" s="76"/>
      <c r="BE42" s="76"/>
      <c r="BF42" s="76"/>
      <c r="BG42" s="376"/>
    </row>
    <row r="43" spans="4:59" ht="15.75" thickBot="1">
      <c r="D43" s="375"/>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76"/>
      <c r="BB43" s="76"/>
      <c r="BC43" s="76"/>
      <c r="BD43" s="76"/>
      <c r="BE43" s="76"/>
      <c r="BF43" s="76"/>
      <c r="BG43" s="376"/>
    </row>
    <row r="44" spans="4:59" ht="15.75" thickBot="1">
      <c r="D44" s="375"/>
      <c r="E44" s="88"/>
      <c r="F44" s="1038" t="s">
        <v>2136</v>
      </c>
      <c r="G44" s="1038"/>
      <c r="H44" s="1038"/>
      <c r="I44" s="1038"/>
      <c r="J44" s="1038"/>
      <c r="K44" s="1038"/>
      <c r="L44" s="1038"/>
      <c r="M44" s="1038"/>
      <c r="N44" s="1038"/>
      <c r="O44" s="1038"/>
      <c r="P44" s="1038"/>
      <c r="Q44" s="1038"/>
      <c r="R44" s="88"/>
      <c r="S44" s="76" t="s">
        <v>2137</v>
      </c>
      <c r="T44" s="76"/>
      <c r="U44" s="76"/>
      <c r="V44" s="76"/>
      <c r="W44" s="76"/>
      <c r="X44" s="76"/>
      <c r="Y44" s="76"/>
      <c r="Z44" s="76"/>
      <c r="AA44" s="76"/>
      <c r="AB44" s="76"/>
      <c r="AC44" s="88"/>
      <c r="AD44" s="1038" t="s">
        <v>2138</v>
      </c>
      <c r="AE44" s="1038"/>
      <c r="AF44" s="1038"/>
      <c r="AG44" s="1038"/>
      <c r="AH44" s="1038"/>
      <c r="AI44" s="1038"/>
      <c r="AJ44" s="1038"/>
      <c r="AK44" s="1038"/>
      <c r="AL44" s="1038"/>
      <c r="AM44" s="1038"/>
      <c r="AN44" s="1038"/>
      <c r="AO44" s="1038"/>
      <c r="AP44" s="1038"/>
      <c r="AQ44" s="88"/>
      <c r="AR44" s="76" t="s">
        <v>2139</v>
      </c>
      <c r="AS44" s="76"/>
      <c r="AT44" s="76"/>
      <c r="AU44" s="76"/>
      <c r="AV44" s="76"/>
      <c r="AW44" s="76"/>
      <c r="AX44" s="76"/>
      <c r="AY44" s="76"/>
      <c r="AZ44" s="76"/>
      <c r="BA44" s="76"/>
      <c r="BB44" s="76"/>
      <c r="BC44" s="76"/>
      <c r="BD44" s="76"/>
      <c r="BE44" s="76"/>
      <c r="BF44" s="76"/>
      <c r="BG44" s="376"/>
    </row>
    <row r="45" spans="4:59" ht="15.75" thickBot="1">
      <c r="D45" s="375"/>
      <c r="E45" s="76"/>
      <c r="F45" s="1038"/>
      <c r="G45" s="1038"/>
      <c r="H45" s="1038"/>
      <c r="I45" s="1038"/>
      <c r="J45" s="1038"/>
      <c r="K45" s="1038"/>
      <c r="L45" s="1038"/>
      <c r="M45" s="1038"/>
      <c r="N45" s="1038"/>
      <c r="O45" s="1038"/>
      <c r="P45" s="1038"/>
      <c r="Q45" s="1038"/>
      <c r="R45" s="76"/>
      <c r="S45" s="76"/>
      <c r="T45" s="76"/>
      <c r="U45" s="76"/>
      <c r="V45" s="76"/>
      <c r="W45" s="76"/>
      <c r="X45" s="76"/>
      <c r="Y45" s="76"/>
      <c r="Z45" s="76"/>
      <c r="AA45" s="76"/>
      <c r="AB45" s="76"/>
      <c r="AC45" s="76"/>
      <c r="AD45" s="1038"/>
      <c r="AE45" s="1038"/>
      <c r="AF45" s="1038"/>
      <c r="AG45" s="1038"/>
      <c r="AH45" s="1038"/>
      <c r="AI45" s="1038"/>
      <c r="AJ45" s="1038"/>
      <c r="AK45" s="1038"/>
      <c r="AL45" s="1038"/>
      <c r="AM45" s="1038"/>
      <c r="AN45" s="1038"/>
      <c r="AO45" s="1038"/>
      <c r="AP45" s="1038"/>
      <c r="AQ45" s="76"/>
      <c r="AR45" s="76"/>
      <c r="AS45" s="76"/>
      <c r="AT45" s="76"/>
      <c r="AU45" s="76"/>
      <c r="AV45" s="76"/>
      <c r="AW45" s="76"/>
      <c r="AX45" s="76"/>
      <c r="AY45" s="76"/>
      <c r="AZ45" s="76"/>
      <c r="BA45" s="76"/>
      <c r="BB45" s="76"/>
      <c r="BC45" s="76"/>
      <c r="BD45" s="76"/>
      <c r="BE45" s="76"/>
      <c r="BF45" s="76"/>
      <c r="BG45" s="376"/>
    </row>
    <row r="46" spans="4:59" ht="15.75" customHeight="1" thickBot="1">
      <c r="D46" s="375"/>
      <c r="E46" s="88"/>
      <c r="F46" s="1038" t="s">
        <v>2140</v>
      </c>
      <c r="G46" s="1038"/>
      <c r="H46" s="1038"/>
      <c r="I46" s="1038"/>
      <c r="J46" s="1038"/>
      <c r="K46" s="1038"/>
      <c r="L46" s="1038"/>
      <c r="M46" s="1038"/>
      <c r="N46" s="1038"/>
      <c r="O46" s="1038"/>
      <c r="P46" s="1038"/>
      <c r="Q46" s="1038"/>
      <c r="R46" s="88"/>
      <c r="S46" s="568" t="s">
        <v>2141</v>
      </c>
      <c r="T46" s="568"/>
      <c r="U46" s="568"/>
      <c r="V46" s="568"/>
      <c r="W46" s="568"/>
      <c r="X46" s="568"/>
      <c r="Y46" s="568"/>
      <c r="Z46" s="568"/>
      <c r="AA46" s="568"/>
      <c r="AB46" s="568"/>
      <c r="AC46" s="88"/>
      <c r="AD46" s="1038" t="s">
        <v>2142</v>
      </c>
      <c r="AE46" s="1038"/>
      <c r="AF46" s="1038"/>
      <c r="AG46" s="1038"/>
      <c r="AH46" s="1038"/>
      <c r="AI46" s="1038"/>
      <c r="AJ46" s="1038"/>
      <c r="AK46" s="1038"/>
      <c r="AL46" s="1038"/>
      <c r="AM46" s="1038"/>
      <c r="AN46" s="1038"/>
      <c r="AO46" s="1038"/>
      <c r="AP46" s="1038"/>
      <c r="AQ46" s="88"/>
      <c r="AR46" s="76" t="s">
        <v>2481</v>
      </c>
      <c r="AS46" s="406"/>
      <c r="AT46" s="406"/>
      <c r="AU46" s="406"/>
      <c r="AV46" s="406"/>
      <c r="AW46" s="406"/>
      <c r="AX46" s="406"/>
      <c r="AY46" s="406"/>
      <c r="AZ46" s="406"/>
      <c r="BA46" s="406"/>
      <c r="BB46" s="406"/>
      <c r="BC46" s="406"/>
      <c r="BD46" s="406"/>
      <c r="BE46" s="76"/>
      <c r="BF46" s="76"/>
      <c r="BG46" s="376"/>
    </row>
    <row r="47" spans="4:59" ht="15.75" thickBot="1">
      <c r="D47" s="375"/>
      <c r="E47" s="76"/>
      <c r="F47" s="1038"/>
      <c r="G47" s="1038"/>
      <c r="H47" s="1038"/>
      <c r="I47" s="1038"/>
      <c r="J47" s="1038"/>
      <c r="K47" s="1038"/>
      <c r="L47" s="1038"/>
      <c r="M47" s="1038"/>
      <c r="N47" s="1038"/>
      <c r="O47" s="1038"/>
      <c r="P47" s="1038"/>
      <c r="Q47" s="1038"/>
      <c r="R47" s="76"/>
      <c r="S47" s="568"/>
      <c r="T47" s="568"/>
      <c r="U47" s="568"/>
      <c r="V47" s="568"/>
      <c r="W47" s="568"/>
      <c r="X47" s="568"/>
      <c r="Y47" s="568"/>
      <c r="Z47" s="568"/>
      <c r="AA47" s="568"/>
      <c r="AB47" s="568"/>
      <c r="AC47" s="76"/>
      <c r="AD47" s="1038"/>
      <c r="AE47" s="1038"/>
      <c r="AF47" s="1038"/>
      <c r="AG47" s="1038"/>
      <c r="AH47" s="1038"/>
      <c r="AI47" s="1038"/>
      <c r="AJ47" s="1038"/>
      <c r="AK47" s="1038"/>
      <c r="AL47" s="1038"/>
      <c r="AM47" s="1038"/>
      <c r="AN47" s="1038"/>
      <c r="AO47" s="1038"/>
      <c r="AP47" s="1038"/>
      <c r="AQ47" s="76"/>
      <c r="AR47" s="406"/>
      <c r="AS47" s="406"/>
      <c r="AT47" s="406"/>
      <c r="AU47" s="406"/>
      <c r="AV47" s="406"/>
      <c r="AW47" s="406"/>
      <c r="AX47" s="406"/>
      <c r="AY47" s="406"/>
      <c r="AZ47" s="406"/>
      <c r="BA47" s="406"/>
      <c r="BB47" s="406"/>
      <c r="BC47" s="406"/>
      <c r="BD47" s="406"/>
      <c r="BE47" s="76"/>
      <c r="BF47" s="76"/>
      <c r="BG47" s="376"/>
    </row>
    <row r="48" spans="4:59" ht="15.75" thickBot="1">
      <c r="D48" s="375"/>
      <c r="E48" s="88"/>
      <c r="F48" s="76" t="s">
        <v>2482</v>
      </c>
      <c r="G48" s="76"/>
      <c r="H48" s="76"/>
      <c r="I48" s="76"/>
      <c r="J48" s="76"/>
      <c r="K48" s="76"/>
      <c r="L48" s="76"/>
      <c r="M48" s="76"/>
      <c r="N48" s="76"/>
      <c r="O48" s="76"/>
      <c r="P48" s="76"/>
      <c r="Q48" s="76"/>
      <c r="R48" s="88"/>
      <c r="S48" s="76" t="s">
        <v>2483</v>
      </c>
      <c r="T48" s="76"/>
      <c r="U48" s="76"/>
      <c r="V48" s="76"/>
      <c r="W48" s="76"/>
      <c r="X48" s="76"/>
      <c r="Y48" s="76"/>
      <c r="Z48" s="76"/>
      <c r="AA48" s="76"/>
      <c r="AB48" s="76"/>
      <c r="AC48" s="76"/>
      <c r="AD48" s="76"/>
      <c r="AE48" s="76"/>
      <c r="AF48" s="76"/>
      <c r="AG48" s="76"/>
      <c r="AH48" s="76"/>
      <c r="AI48" s="76"/>
      <c r="AJ48" s="76"/>
      <c r="AK48" s="76"/>
      <c r="AL48" s="76"/>
      <c r="AM48" s="76"/>
      <c r="AN48" s="76"/>
      <c r="AO48" s="76"/>
      <c r="AP48" s="76"/>
      <c r="AQ48" s="76"/>
      <c r="AR48" s="76"/>
      <c r="AS48" s="76"/>
      <c r="AT48" s="76"/>
      <c r="AU48" s="76"/>
      <c r="AV48" s="76"/>
      <c r="AW48" s="76"/>
      <c r="AX48" s="76"/>
      <c r="AY48" s="76"/>
      <c r="AZ48" s="76"/>
      <c r="BA48" s="76"/>
      <c r="BB48" s="76"/>
      <c r="BC48" s="76"/>
      <c r="BD48" s="76"/>
      <c r="BE48" s="76"/>
      <c r="BF48" s="76"/>
      <c r="BG48" s="376"/>
    </row>
    <row r="49" spans="4:59" ht="15.75" thickBot="1">
      <c r="D49" s="377"/>
      <c r="E49" s="378"/>
      <c r="F49" s="378"/>
      <c r="G49" s="378"/>
      <c r="H49" s="378"/>
      <c r="I49" s="378"/>
      <c r="J49" s="378"/>
      <c r="K49" s="378"/>
      <c r="L49" s="378"/>
      <c r="M49" s="378"/>
      <c r="N49" s="378"/>
      <c r="O49" s="378"/>
      <c r="P49" s="378"/>
      <c r="Q49" s="378"/>
      <c r="R49" s="378"/>
      <c r="S49" s="378"/>
      <c r="T49" s="378"/>
      <c r="U49" s="378"/>
      <c r="V49" s="378"/>
      <c r="W49" s="378"/>
      <c r="X49" s="378"/>
      <c r="Y49" s="378"/>
      <c r="Z49" s="378"/>
      <c r="AA49" s="378"/>
      <c r="AB49" s="378"/>
      <c r="AC49" s="378"/>
      <c r="AD49" s="378"/>
      <c r="AE49" s="378"/>
      <c r="AF49" s="378"/>
      <c r="AG49" s="378"/>
      <c r="AH49" s="378"/>
      <c r="AI49" s="378"/>
      <c r="AJ49" s="378"/>
      <c r="AK49" s="378"/>
      <c r="AL49" s="378"/>
      <c r="AM49" s="378"/>
      <c r="AN49" s="76"/>
      <c r="AO49" s="76"/>
      <c r="AP49" s="378"/>
      <c r="AQ49" s="378"/>
      <c r="AR49" s="378"/>
      <c r="AS49" s="378"/>
      <c r="AT49" s="378"/>
      <c r="AU49" s="378"/>
      <c r="AV49" s="378"/>
      <c r="AW49" s="378"/>
      <c r="AX49" s="378"/>
      <c r="AY49" s="378"/>
      <c r="AZ49" s="378"/>
      <c r="BA49" s="378"/>
      <c r="BB49" s="378"/>
      <c r="BC49" s="378"/>
      <c r="BD49" s="378"/>
      <c r="BE49" s="378"/>
      <c r="BF49" s="378"/>
      <c r="BG49" s="379"/>
    </row>
    <row r="50" spans="4:59" ht="15.75" thickBot="1">
      <c r="D50" s="961" t="s">
        <v>2498</v>
      </c>
      <c r="E50" s="1041"/>
      <c r="F50" s="1041"/>
      <c r="G50" s="1041"/>
      <c r="H50" s="1041"/>
      <c r="I50" s="1041"/>
      <c r="J50" s="1041"/>
      <c r="K50" s="1041"/>
      <c r="L50" s="1041"/>
      <c r="M50" s="1041"/>
      <c r="N50" s="1041"/>
      <c r="O50" s="1041"/>
      <c r="P50" s="1041"/>
      <c r="Q50" s="1041"/>
      <c r="R50" s="1041"/>
      <c r="S50" s="1041"/>
      <c r="T50" s="1041"/>
      <c r="U50" s="1041"/>
      <c r="V50" s="1041"/>
      <c r="W50" s="1041"/>
      <c r="X50" s="1041"/>
      <c r="Y50" s="1041"/>
      <c r="Z50" s="1041"/>
      <c r="AA50" s="1041"/>
      <c r="AB50" s="1041"/>
      <c r="AC50" s="1041"/>
      <c r="AD50" s="1041"/>
      <c r="AE50" s="1041"/>
      <c r="AF50" s="1041"/>
      <c r="AG50" s="1041"/>
      <c r="AH50" s="1041"/>
      <c r="AI50" s="1041"/>
      <c r="AJ50" s="1041"/>
      <c r="AK50" s="1041"/>
      <c r="AL50" s="1041"/>
      <c r="AM50" s="1041"/>
      <c r="AN50" s="1041"/>
      <c r="AO50" s="1041"/>
      <c r="AP50" s="1041"/>
      <c r="AQ50" s="1041"/>
      <c r="AR50" s="1041"/>
      <c r="AS50" s="1041"/>
      <c r="AT50" s="1041"/>
      <c r="AU50" s="1041"/>
      <c r="AV50" s="1041"/>
      <c r="AW50" s="1041"/>
      <c r="AX50" s="1041"/>
      <c r="AY50" s="1041"/>
      <c r="AZ50" s="1041"/>
      <c r="BA50" s="1041"/>
      <c r="BB50" s="1041"/>
      <c r="BC50" s="1041"/>
      <c r="BD50" s="1041"/>
      <c r="BE50" s="1041"/>
      <c r="BF50" s="1041"/>
      <c r="BG50" s="1041"/>
    </row>
    <row r="51" spans="4:59" ht="15.75" thickBot="1">
      <c r="D51" s="392"/>
      <c r="E51" s="393"/>
      <c r="F51" s="393"/>
      <c r="G51" s="393"/>
      <c r="H51" s="393"/>
      <c r="I51" s="393"/>
      <c r="J51" s="393"/>
      <c r="K51" s="393"/>
      <c r="L51" s="393"/>
      <c r="M51" s="393"/>
      <c r="N51" s="393"/>
      <c r="O51" s="393"/>
      <c r="P51" s="393"/>
      <c r="Q51" s="393"/>
      <c r="R51" s="393"/>
      <c r="S51" s="393"/>
      <c r="T51" s="393"/>
      <c r="U51" s="393"/>
      <c r="V51" s="393"/>
      <c r="W51" s="393"/>
      <c r="X51" s="393"/>
      <c r="Y51" s="393"/>
      <c r="Z51" s="393"/>
      <c r="AA51" s="393"/>
      <c r="AB51" s="393"/>
      <c r="AC51" s="393"/>
      <c r="AD51" s="393"/>
      <c r="AE51" s="393"/>
      <c r="AF51" s="393"/>
      <c r="AG51" s="393"/>
      <c r="AH51" s="393"/>
      <c r="AI51" s="393"/>
      <c r="AJ51" s="393"/>
      <c r="AK51" s="393"/>
      <c r="AL51" s="393"/>
      <c r="AM51" s="393"/>
      <c r="AN51" s="393"/>
      <c r="AO51" s="393"/>
      <c r="AP51" s="393"/>
      <c r="AQ51" s="393"/>
      <c r="AR51" s="393"/>
      <c r="AS51" s="393"/>
      <c r="AT51" s="393"/>
      <c r="AU51" s="393"/>
      <c r="AV51" s="393"/>
      <c r="AW51" s="393"/>
      <c r="AX51" s="393"/>
      <c r="AY51" s="393"/>
      <c r="AZ51" s="393"/>
      <c r="BA51" s="393"/>
      <c r="BB51" s="393"/>
      <c r="BC51" s="393"/>
      <c r="BD51" s="393"/>
      <c r="BE51" s="393"/>
      <c r="BF51" s="393"/>
      <c r="BG51" s="394"/>
    </row>
    <row r="52" spans="4:59" ht="15.75" customHeight="1" thickBot="1">
      <c r="D52" s="395"/>
      <c r="E52" s="88"/>
      <c r="F52" s="76"/>
      <c r="G52" s="568" t="s">
        <v>370</v>
      </c>
      <c r="H52" s="568"/>
      <c r="I52" s="568"/>
      <c r="J52" s="568"/>
      <c r="K52" s="568"/>
      <c r="L52" s="568"/>
      <c r="M52" s="568"/>
      <c r="N52" s="568"/>
      <c r="O52" s="568"/>
      <c r="P52" s="568"/>
      <c r="Q52" s="568"/>
      <c r="R52" s="568"/>
      <c r="S52" s="568"/>
      <c r="T52" s="568"/>
      <c r="U52" s="568"/>
      <c r="V52" s="568"/>
      <c r="W52" s="568"/>
      <c r="X52" s="568"/>
      <c r="Y52" s="568"/>
      <c r="Z52" s="568"/>
      <c r="AA52" s="568"/>
      <c r="AB52" s="568"/>
      <c r="AC52" s="568"/>
      <c r="AD52" s="568"/>
      <c r="AE52" s="568"/>
      <c r="AF52" s="568"/>
      <c r="AG52" s="568"/>
      <c r="AH52" s="568"/>
      <c r="AI52" s="568"/>
      <c r="AJ52" s="568"/>
      <c r="AK52" s="568"/>
      <c r="AL52" s="568"/>
      <c r="AM52" s="568"/>
      <c r="AN52" s="568"/>
      <c r="AO52" s="568"/>
      <c r="AP52" s="568"/>
      <c r="AQ52" s="568"/>
      <c r="AR52" s="568"/>
      <c r="AS52" s="568"/>
      <c r="AT52" s="568"/>
      <c r="AU52" s="568"/>
      <c r="AV52" s="568"/>
      <c r="AW52" s="568"/>
      <c r="AX52" s="568"/>
      <c r="AY52" s="568"/>
      <c r="AZ52" s="568"/>
      <c r="BA52" s="568"/>
      <c r="BB52" s="568"/>
      <c r="BC52" s="568"/>
      <c r="BD52" s="568"/>
      <c r="BE52" s="568"/>
      <c r="BF52" s="568"/>
      <c r="BG52" s="1042"/>
    </row>
    <row r="53" spans="4:59" ht="15.75" thickBot="1">
      <c r="D53" s="395"/>
      <c r="E53" s="96"/>
      <c r="F53" s="76"/>
      <c r="G53" s="76"/>
      <c r="H53" s="76"/>
      <c r="I53" s="76"/>
      <c r="J53" s="76"/>
      <c r="K53" s="76"/>
      <c r="L53" s="76"/>
      <c r="M53" s="76"/>
      <c r="N53" s="76"/>
      <c r="O53" s="76"/>
      <c r="P53" s="76"/>
      <c r="Q53" s="76"/>
      <c r="R53" s="76"/>
      <c r="S53" s="76"/>
      <c r="T53" s="76"/>
      <c r="U53" s="76"/>
      <c r="V53" s="76"/>
      <c r="W53" s="76"/>
      <c r="X53" s="76"/>
      <c r="Y53" s="76"/>
      <c r="Z53" s="76"/>
      <c r="AA53" s="76"/>
      <c r="AB53" s="76"/>
      <c r="AC53" s="76"/>
      <c r="AD53" s="76"/>
      <c r="AE53" s="76"/>
      <c r="AF53" s="76"/>
      <c r="AG53" s="76"/>
      <c r="AH53" s="76"/>
      <c r="AI53" s="76"/>
      <c r="AJ53" s="76"/>
      <c r="AK53" s="76"/>
      <c r="AL53" s="76"/>
      <c r="AM53" s="76"/>
      <c r="AN53" s="76"/>
      <c r="AO53" s="76"/>
      <c r="AP53" s="76"/>
      <c r="AQ53" s="76"/>
      <c r="AR53" s="76"/>
      <c r="AS53" s="76"/>
      <c r="AT53" s="76"/>
      <c r="AU53" s="76"/>
      <c r="AV53" s="76"/>
      <c r="AW53" s="76"/>
      <c r="AX53" s="76"/>
      <c r="AY53" s="76"/>
      <c r="AZ53" s="76"/>
      <c r="BA53" s="76"/>
      <c r="BB53" s="76"/>
      <c r="BC53" s="76"/>
      <c r="BD53" s="76"/>
      <c r="BE53" s="76"/>
      <c r="BF53" s="76"/>
      <c r="BG53" s="397"/>
    </row>
    <row r="54" spans="4:59" ht="18.75" customHeight="1" thickBot="1">
      <c r="D54" s="395"/>
      <c r="E54" s="88"/>
      <c r="F54" s="76"/>
      <c r="G54" s="1038" t="s">
        <v>371</v>
      </c>
      <c r="H54" s="1038"/>
      <c r="I54" s="1038"/>
      <c r="J54" s="1038"/>
      <c r="K54" s="1038"/>
      <c r="L54" s="1038"/>
      <c r="M54" s="1038"/>
      <c r="N54" s="1038"/>
      <c r="O54" s="1038"/>
      <c r="P54" s="1038"/>
      <c r="Q54" s="1038"/>
      <c r="R54" s="1038"/>
      <c r="S54" s="1038"/>
      <c r="T54" s="1038"/>
      <c r="U54" s="1038"/>
      <c r="V54" s="1038"/>
      <c r="W54" s="1038"/>
      <c r="X54" s="1038"/>
      <c r="Y54" s="1038"/>
      <c r="Z54" s="1038"/>
      <c r="AA54" s="1038"/>
      <c r="AB54" s="1038"/>
      <c r="AC54" s="1038"/>
      <c r="AD54" s="1038"/>
      <c r="AE54" s="1038"/>
      <c r="AF54" s="1038"/>
      <c r="AG54" s="1038"/>
      <c r="AH54" s="1038"/>
      <c r="AI54" s="1038"/>
      <c r="AJ54" s="1038"/>
      <c r="AK54" s="1038"/>
      <c r="AL54" s="1038"/>
      <c r="AM54" s="1038"/>
      <c r="AN54" s="1038"/>
      <c r="AO54" s="1038"/>
      <c r="AP54" s="1038"/>
      <c r="AQ54" s="1038"/>
      <c r="AR54" s="1038"/>
      <c r="AS54" s="1038"/>
      <c r="AT54" s="1038"/>
      <c r="AU54" s="1038"/>
      <c r="AV54" s="1038"/>
      <c r="AW54" s="1038"/>
      <c r="AX54" s="1038"/>
      <c r="AY54" s="1038"/>
      <c r="AZ54" s="1038"/>
      <c r="BA54" s="1038"/>
      <c r="BB54" s="1038"/>
      <c r="BC54" s="1038"/>
      <c r="BD54" s="1038"/>
      <c r="BE54" s="1038"/>
      <c r="BF54" s="1038"/>
      <c r="BG54" s="1043"/>
    </row>
    <row r="55" spans="4:59" ht="15.75" thickBot="1">
      <c r="D55" s="395"/>
      <c r="E55" s="96"/>
      <c r="F55" s="76"/>
      <c r="G55" s="1038"/>
      <c r="H55" s="1038"/>
      <c r="I55" s="1038"/>
      <c r="J55" s="1038"/>
      <c r="K55" s="1038"/>
      <c r="L55" s="1038"/>
      <c r="M55" s="1038"/>
      <c r="N55" s="1038"/>
      <c r="O55" s="1038"/>
      <c r="P55" s="1038"/>
      <c r="Q55" s="1038"/>
      <c r="R55" s="1038"/>
      <c r="S55" s="1038"/>
      <c r="T55" s="1038"/>
      <c r="U55" s="1038"/>
      <c r="V55" s="1038"/>
      <c r="W55" s="1038"/>
      <c r="X55" s="1038"/>
      <c r="Y55" s="1038"/>
      <c r="Z55" s="1038"/>
      <c r="AA55" s="1038"/>
      <c r="AB55" s="1038"/>
      <c r="AC55" s="1038"/>
      <c r="AD55" s="1038"/>
      <c r="AE55" s="1038"/>
      <c r="AF55" s="1038"/>
      <c r="AG55" s="1038"/>
      <c r="AH55" s="1038"/>
      <c r="AI55" s="1038"/>
      <c r="AJ55" s="1038"/>
      <c r="AK55" s="1038"/>
      <c r="AL55" s="1038"/>
      <c r="AM55" s="1038"/>
      <c r="AN55" s="1038"/>
      <c r="AO55" s="1038"/>
      <c r="AP55" s="1038"/>
      <c r="AQ55" s="1038"/>
      <c r="AR55" s="1038"/>
      <c r="AS55" s="1038"/>
      <c r="AT55" s="1038"/>
      <c r="AU55" s="1038"/>
      <c r="AV55" s="1038"/>
      <c r="AW55" s="1038"/>
      <c r="AX55" s="1038"/>
      <c r="AY55" s="1038"/>
      <c r="AZ55" s="1038"/>
      <c r="BA55" s="1038"/>
      <c r="BB55" s="1038"/>
      <c r="BC55" s="1038"/>
      <c r="BD55" s="1038"/>
      <c r="BE55" s="1038"/>
      <c r="BF55" s="1038"/>
      <c r="BG55" s="1043"/>
    </row>
    <row r="56" spans="4:59" ht="15.75" customHeight="1" thickBot="1">
      <c r="D56" s="400"/>
      <c r="E56" s="88"/>
      <c r="F56" s="400"/>
      <c r="G56" s="568" t="s">
        <v>372</v>
      </c>
      <c r="H56" s="568"/>
      <c r="I56" s="568"/>
      <c r="J56" s="568"/>
      <c r="K56" s="568"/>
      <c r="L56" s="568"/>
      <c r="M56" s="568"/>
      <c r="N56" s="568"/>
      <c r="O56" s="568"/>
      <c r="P56" s="568"/>
      <c r="Q56" s="568"/>
      <c r="R56" s="568"/>
      <c r="S56" s="568"/>
      <c r="T56" s="568"/>
      <c r="U56" s="568"/>
      <c r="V56" s="568"/>
      <c r="W56" s="568"/>
      <c r="X56" s="568"/>
      <c r="Y56" s="568"/>
      <c r="Z56" s="568"/>
      <c r="AA56" s="568"/>
      <c r="AB56" s="568"/>
      <c r="AC56" s="568"/>
      <c r="AD56" s="568"/>
      <c r="AE56" s="568"/>
      <c r="AF56" s="568"/>
      <c r="AG56" s="568"/>
      <c r="AH56" s="568"/>
      <c r="AI56" s="568"/>
      <c r="AJ56" s="568"/>
      <c r="AK56" s="568"/>
      <c r="AL56" s="568"/>
      <c r="AM56" s="568"/>
      <c r="AN56" s="568"/>
      <c r="AO56" s="568"/>
      <c r="AP56" s="568"/>
      <c r="AQ56" s="568"/>
      <c r="AR56" s="568"/>
      <c r="AS56" s="568"/>
      <c r="AT56" s="568"/>
      <c r="AU56" s="568"/>
      <c r="AV56" s="568"/>
      <c r="AW56" s="568"/>
      <c r="AX56" s="568"/>
      <c r="AY56" s="568"/>
      <c r="AZ56" s="568"/>
      <c r="BA56" s="568"/>
      <c r="BB56" s="568"/>
      <c r="BC56" s="568"/>
      <c r="BD56" s="568"/>
      <c r="BE56" s="568"/>
      <c r="BF56" s="568"/>
      <c r="BG56" s="1042"/>
    </row>
    <row r="57" spans="4:59" ht="15.75" thickBot="1">
      <c r="D57" s="401"/>
      <c r="E57" s="396"/>
      <c r="F57" s="398"/>
      <c r="G57" s="398"/>
      <c r="H57" s="398"/>
      <c r="I57" s="398"/>
      <c r="J57" s="398"/>
      <c r="K57" s="398"/>
      <c r="L57" s="398"/>
      <c r="M57" s="398"/>
      <c r="N57" s="398"/>
      <c r="O57" s="398"/>
      <c r="P57" s="398"/>
      <c r="Q57" s="398"/>
      <c r="R57" s="398"/>
      <c r="S57" s="398"/>
      <c r="T57" s="398"/>
      <c r="U57" s="398"/>
      <c r="V57" s="398"/>
      <c r="W57" s="398"/>
      <c r="X57" s="398"/>
      <c r="Y57" s="398"/>
      <c r="Z57" s="398"/>
      <c r="AA57" s="398"/>
      <c r="AB57" s="398"/>
      <c r="AC57" s="398"/>
      <c r="AD57" s="398"/>
      <c r="AE57" s="398"/>
      <c r="AF57" s="398"/>
      <c r="AG57" s="398"/>
      <c r="AH57" s="398"/>
      <c r="AI57" s="398"/>
      <c r="AJ57" s="398"/>
      <c r="AK57" s="398"/>
      <c r="AL57" s="398"/>
      <c r="AM57" s="398"/>
      <c r="AN57" s="398"/>
      <c r="AO57" s="398"/>
      <c r="AP57" s="398"/>
      <c r="AQ57" s="398"/>
      <c r="AR57" s="398"/>
      <c r="AS57" s="398"/>
      <c r="AT57" s="398"/>
      <c r="AU57" s="398"/>
      <c r="AV57" s="398"/>
      <c r="AW57" s="398"/>
      <c r="AX57" s="398"/>
      <c r="AY57" s="398"/>
      <c r="AZ57" s="398"/>
      <c r="BA57" s="398"/>
      <c r="BB57" s="398"/>
      <c r="BC57" s="398"/>
      <c r="BD57" s="398"/>
      <c r="BE57" s="398"/>
      <c r="BF57" s="398"/>
      <c r="BG57" s="399"/>
    </row>
    <row r="58" spans="4:59" ht="15.75" thickBot="1">
      <c r="D58" s="1037" t="s">
        <v>2499</v>
      </c>
      <c r="E58" s="1037"/>
      <c r="F58" s="1037"/>
      <c r="G58" s="1037"/>
      <c r="H58" s="1037"/>
      <c r="I58" s="1037"/>
      <c r="J58" s="1037"/>
      <c r="K58" s="1037"/>
      <c r="L58" s="1037"/>
      <c r="M58" s="1037"/>
      <c r="N58" s="1037"/>
      <c r="O58" s="1037"/>
      <c r="P58" s="1037"/>
      <c r="Q58" s="1037"/>
      <c r="R58" s="1037"/>
      <c r="S58" s="1037"/>
      <c r="T58" s="1037"/>
      <c r="U58" s="1037"/>
      <c r="V58" s="1037"/>
      <c r="W58" s="1037"/>
      <c r="X58" s="1037"/>
      <c r="Y58" s="1037"/>
      <c r="Z58" s="1037"/>
      <c r="AA58" s="1037"/>
      <c r="AB58" s="1037"/>
      <c r="AC58" s="1037"/>
      <c r="AD58" s="1037"/>
      <c r="AE58" s="1037"/>
      <c r="AF58" s="1037"/>
      <c r="AG58" s="1037"/>
      <c r="AH58" s="1037"/>
      <c r="AI58" s="1037"/>
      <c r="AJ58" s="1037"/>
      <c r="AK58" s="1037"/>
      <c r="AL58" s="1037"/>
      <c r="AM58" s="1037"/>
      <c r="AN58" s="1037"/>
      <c r="AO58" s="1037"/>
      <c r="AP58" s="1037"/>
      <c r="AQ58" s="1037"/>
      <c r="AR58" s="1037"/>
      <c r="AS58" s="1037"/>
      <c r="AT58" s="1037"/>
      <c r="AU58" s="1037"/>
      <c r="AV58" s="1037"/>
      <c r="AW58" s="1037"/>
      <c r="AX58" s="1037"/>
      <c r="AY58" s="1037"/>
      <c r="AZ58" s="1037"/>
      <c r="BA58" s="1037"/>
      <c r="BB58" s="1037"/>
      <c r="BC58" s="1037"/>
      <c r="BD58" s="1037"/>
      <c r="BE58" s="1037"/>
      <c r="BF58" s="1037"/>
      <c r="BG58" s="1037"/>
    </row>
    <row r="59" spans="4:59" ht="87.75" customHeight="1" thickBot="1">
      <c r="D59" s="1040"/>
      <c r="E59" s="1040"/>
      <c r="F59" s="1040"/>
      <c r="G59" s="1040"/>
      <c r="H59" s="1040"/>
      <c r="I59" s="1040"/>
      <c r="J59" s="1040"/>
      <c r="K59" s="1040"/>
      <c r="L59" s="1040"/>
      <c r="M59" s="1040"/>
      <c r="N59" s="1040"/>
      <c r="O59" s="1040"/>
      <c r="P59" s="1040"/>
      <c r="Q59" s="1040"/>
      <c r="R59" s="1040"/>
      <c r="S59" s="1040"/>
      <c r="T59" s="1040"/>
      <c r="U59" s="1040"/>
      <c r="V59" s="1040"/>
      <c r="W59" s="1040"/>
      <c r="X59" s="1040"/>
      <c r="Y59" s="1040"/>
      <c r="Z59" s="1040"/>
      <c r="AA59" s="1040"/>
      <c r="AB59" s="1040"/>
      <c r="AC59" s="1039" t="s">
        <v>646</v>
      </c>
      <c r="AD59" s="1039"/>
      <c r="AE59" s="1039"/>
      <c r="AF59" s="1039"/>
      <c r="AG59" s="1039"/>
      <c r="AH59" s="1039"/>
      <c r="AI59" s="1039"/>
      <c r="AJ59" s="1039"/>
      <c r="AK59" s="1039"/>
      <c r="AL59" s="1039"/>
      <c r="AM59" s="1039"/>
      <c r="AN59" s="1039"/>
      <c r="AO59" s="1039"/>
      <c r="AP59" s="1039"/>
      <c r="AQ59" s="1039"/>
      <c r="AR59" s="1039"/>
      <c r="AS59" s="1039"/>
      <c r="AT59" s="1039"/>
      <c r="AU59" s="1039"/>
      <c r="AV59" s="1039"/>
      <c r="AW59" s="1039"/>
      <c r="AX59" s="1039"/>
      <c r="AY59" s="1039"/>
      <c r="AZ59" s="1039"/>
      <c r="BA59" s="1039"/>
      <c r="BB59" s="1039"/>
      <c r="BC59" s="1039"/>
      <c r="BD59" s="1039"/>
      <c r="BE59" s="1039"/>
      <c r="BF59" s="1039"/>
      <c r="BG59" s="1039"/>
    </row>
    <row r="60" spans="4:59" ht="15.75" thickBot="1">
      <c r="D60" s="1037" t="s">
        <v>2467</v>
      </c>
      <c r="E60" s="1037"/>
      <c r="F60" s="1037"/>
      <c r="G60" s="1037"/>
      <c r="H60" s="1037"/>
      <c r="I60" s="1037"/>
      <c r="J60" s="1037"/>
      <c r="K60" s="1037"/>
      <c r="L60" s="1037"/>
      <c r="M60" s="1037"/>
      <c r="N60" s="1037"/>
      <c r="O60" s="1037"/>
      <c r="P60" s="1037"/>
      <c r="Q60" s="1037"/>
      <c r="R60" s="1037"/>
      <c r="S60" s="1037"/>
      <c r="T60" s="1037"/>
      <c r="U60" s="1037"/>
      <c r="V60" s="1037"/>
      <c r="W60" s="1037"/>
      <c r="X60" s="1037"/>
      <c r="Y60" s="1037"/>
      <c r="Z60" s="1037"/>
      <c r="AA60" s="1037"/>
      <c r="AB60" s="1037"/>
      <c r="AC60" s="1037"/>
      <c r="AD60" s="1037"/>
      <c r="AE60" s="1037"/>
      <c r="AF60" s="1037"/>
      <c r="AG60" s="1037"/>
      <c r="AH60" s="1037"/>
      <c r="AI60" s="1037"/>
      <c r="AJ60" s="1037"/>
      <c r="AK60" s="1037"/>
      <c r="AL60" s="1037"/>
      <c r="AM60" s="1037"/>
      <c r="AN60" s="1037"/>
      <c r="AO60" s="1037"/>
      <c r="AP60" s="1037"/>
      <c r="AQ60" s="1037"/>
      <c r="AR60" s="1037"/>
      <c r="AS60" s="1037"/>
      <c r="AT60" s="1037"/>
      <c r="AU60" s="1037"/>
      <c r="AV60" s="1037"/>
      <c r="AW60" s="1037"/>
      <c r="AX60" s="1037"/>
      <c r="AY60" s="1037"/>
      <c r="AZ60" s="1037"/>
      <c r="BA60" s="1037"/>
      <c r="BB60" s="1037"/>
      <c r="BC60" s="1037"/>
      <c r="BD60" s="1037"/>
      <c r="BE60" s="1037"/>
      <c r="BF60" s="1037"/>
      <c r="BG60" s="1037"/>
    </row>
    <row r="61" spans="4:59">
      <c r="D61" s="392"/>
      <c r="E61" s="393"/>
      <c r="F61" s="393"/>
      <c r="G61" s="393"/>
      <c r="H61" s="393"/>
      <c r="I61" s="393"/>
      <c r="J61" s="393"/>
      <c r="K61" s="393"/>
      <c r="L61" s="393"/>
      <c r="M61" s="393"/>
      <c r="N61" s="393"/>
      <c r="O61" s="393"/>
      <c r="P61" s="393"/>
      <c r="Q61" s="393"/>
      <c r="R61" s="393"/>
      <c r="S61" s="393"/>
      <c r="T61" s="393"/>
      <c r="U61" s="393"/>
      <c r="V61" s="393"/>
      <c r="W61" s="393"/>
      <c r="X61" s="393"/>
      <c r="Y61" s="393"/>
      <c r="Z61" s="393"/>
      <c r="AA61" s="393"/>
      <c r="AB61" s="393"/>
      <c r="AC61" s="393"/>
      <c r="AD61" s="393"/>
      <c r="AE61" s="393"/>
      <c r="AF61" s="393"/>
      <c r="AG61" s="393"/>
      <c r="AH61" s="393"/>
      <c r="AI61" s="393"/>
      <c r="AJ61" s="393"/>
      <c r="AK61" s="393"/>
      <c r="AL61" s="393"/>
      <c r="AM61" s="393"/>
      <c r="AN61" s="393"/>
      <c r="AO61" s="393"/>
      <c r="AP61" s="393"/>
      <c r="AQ61" s="393"/>
      <c r="AR61" s="393"/>
      <c r="AS61" s="393"/>
      <c r="AT61" s="393"/>
      <c r="AU61" s="393"/>
      <c r="AV61" s="393"/>
      <c r="AW61" s="393"/>
      <c r="AX61" s="393"/>
      <c r="AY61" s="393"/>
      <c r="AZ61" s="393"/>
      <c r="BA61" s="393"/>
      <c r="BB61" s="393"/>
      <c r="BC61" s="393"/>
      <c r="BD61" s="393"/>
      <c r="BE61" s="393"/>
      <c r="BF61" s="393"/>
      <c r="BG61" s="394"/>
    </row>
    <row r="62" spans="4:59" ht="15.75" thickBot="1">
      <c r="D62" s="395"/>
      <c r="E62" s="76" t="s">
        <v>2135</v>
      </c>
      <c r="F62" s="76"/>
      <c r="G62" s="76"/>
      <c r="H62" s="76"/>
      <c r="I62" s="76"/>
      <c r="J62" s="76"/>
      <c r="K62" s="76"/>
      <c r="L62" s="76"/>
      <c r="M62" s="76"/>
      <c r="N62" s="76"/>
      <c r="O62" s="76"/>
      <c r="P62" s="76"/>
      <c r="Q62" s="76"/>
      <c r="R62" s="76"/>
      <c r="S62" s="76"/>
      <c r="T62" s="76"/>
      <c r="U62" s="76"/>
      <c r="V62" s="76"/>
      <c r="W62" s="76"/>
      <c r="X62" s="76"/>
      <c r="Y62" s="76"/>
      <c r="Z62" s="76"/>
      <c r="AA62" s="76"/>
      <c r="AB62" s="76"/>
      <c r="AC62" s="76"/>
      <c r="AD62" s="76"/>
      <c r="AE62" s="76"/>
      <c r="AF62" s="76"/>
      <c r="AG62" s="76"/>
      <c r="AH62" s="76"/>
      <c r="AI62" s="76"/>
      <c r="AJ62" s="76"/>
      <c r="AK62" s="76"/>
      <c r="AL62" s="76"/>
      <c r="AM62" s="76"/>
      <c r="AN62" s="76"/>
      <c r="AO62" s="76"/>
      <c r="AP62" s="76"/>
      <c r="AQ62" s="76"/>
      <c r="AR62" s="76"/>
      <c r="AS62" s="76"/>
      <c r="AT62" s="76"/>
      <c r="AU62" s="76"/>
      <c r="AV62" s="76"/>
      <c r="AW62" s="76"/>
      <c r="AX62" s="76"/>
      <c r="AY62" s="76"/>
      <c r="AZ62" s="76"/>
      <c r="BA62" s="76"/>
      <c r="BB62" s="76"/>
      <c r="BC62" s="76"/>
      <c r="BD62" s="76"/>
      <c r="BE62" s="76"/>
      <c r="BF62" s="76"/>
      <c r="BG62" s="397"/>
    </row>
    <row r="63" spans="4:59" ht="15.75" thickBot="1">
      <c r="D63" s="395"/>
      <c r="E63" s="88"/>
      <c r="F63" s="76" t="s">
        <v>2484</v>
      </c>
      <c r="G63" s="76"/>
      <c r="H63" s="76"/>
      <c r="I63" s="76"/>
      <c r="J63" s="76"/>
      <c r="K63" s="76"/>
      <c r="L63" s="76"/>
      <c r="M63" s="76"/>
      <c r="N63" s="76"/>
      <c r="O63" s="76"/>
      <c r="P63" s="76"/>
      <c r="Q63" s="76"/>
      <c r="R63" s="76"/>
      <c r="S63" s="76"/>
      <c r="T63" s="88"/>
      <c r="U63" s="76" t="s">
        <v>2485</v>
      </c>
      <c r="V63" s="76"/>
      <c r="W63" s="76"/>
      <c r="X63" s="76"/>
      <c r="Y63" s="76"/>
      <c r="Z63" s="76"/>
      <c r="AA63" s="76"/>
      <c r="AB63" s="76"/>
      <c r="AC63" s="76"/>
      <c r="AD63" s="76"/>
      <c r="AE63" s="76"/>
      <c r="AF63" s="76"/>
      <c r="AG63" s="76"/>
      <c r="AH63" s="76"/>
      <c r="AI63" s="76"/>
      <c r="AJ63" s="76"/>
      <c r="AK63" s="88"/>
      <c r="AL63" s="76" t="s">
        <v>2486</v>
      </c>
      <c r="AM63" s="76"/>
      <c r="AN63" s="76"/>
      <c r="AO63" s="76"/>
      <c r="AP63" s="76"/>
      <c r="AQ63" s="76"/>
      <c r="AR63" s="76"/>
      <c r="AS63" s="76"/>
      <c r="AT63" s="76"/>
      <c r="AU63" s="76"/>
      <c r="AV63" s="76"/>
      <c r="AW63" s="76"/>
      <c r="AX63" s="76"/>
      <c r="AY63" s="76"/>
      <c r="AZ63" s="76"/>
      <c r="BA63" s="76"/>
      <c r="BB63" s="76"/>
      <c r="BC63" s="76"/>
      <c r="BD63" s="76"/>
      <c r="BE63" s="76"/>
      <c r="BF63" s="76"/>
      <c r="BG63" s="397"/>
    </row>
    <row r="64" spans="4:59" ht="15.75" thickBot="1">
      <c r="D64" s="401"/>
      <c r="E64" s="398"/>
      <c r="F64" s="398"/>
      <c r="G64" s="398"/>
      <c r="H64" s="398"/>
      <c r="I64" s="398"/>
      <c r="J64" s="398"/>
      <c r="K64" s="398"/>
      <c r="L64" s="398"/>
      <c r="M64" s="398"/>
      <c r="N64" s="398"/>
      <c r="O64" s="398"/>
      <c r="P64" s="398"/>
      <c r="Q64" s="398"/>
      <c r="R64" s="398"/>
      <c r="S64" s="398"/>
      <c r="T64" s="398"/>
      <c r="U64" s="398"/>
      <c r="V64" s="398"/>
      <c r="W64" s="398"/>
      <c r="X64" s="398"/>
      <c r="Y64" s="398"/>
      <c r="Z64" s="398"/>
      <c r="AA64" s="398"/>
      <c r="AB64" s="398"/>
      <c r="AC64" s="398"/>
      <c r="AD64" s="398"/>
      <c r="AE64" s="398"/>
      <c r="AF64" s="398"/>
      <c r="AG64" s="398"/>
      <c r="AH64" s="398"/>
      <c r="AI64" s="398"/>
      <c r="AJ64" s="398"/>
      <c r="AK64" s="398"/>
      <c r="AL64" s="398"/>
      <c r="AM64" s="398"/>
      <c r="AN64" s="398"/>
      <c r="AO64" s="398"/>
      <c r="AP64" s="398"/>
      <c r="AQ64" s="398"/>
      <c r="AR64" s="398"/>
      <c r="AS64" s="398"/>
      <c r="AT64" s="398"/>
      <c r="AU64" s="398"/>
      <c r="AV64" s="398"/>
      <c r="AW64" s="398"/>
      <c r="AX64" s="398"/>
      <c r="AY64" s="398"/>
      <c r="AZ64" s="398"/>
      <c r="BA64" s="398"/>
      <c r="BB64" s="398"/>
      <c r="BC64" s="398"/>
      <c r="BD64" s="398"/>
      <c r="BE64" s="398"/>
      <c r="BF64" s="398"/>
      <c r="BG64" s="399"/>
    </row>
    <row r="65" spans="22:54">
      <c r="V65" s="1" t="s">
        <v>2547</v>
      </c>
      <c r="Z65" s="15"/>
      <c r="BB65" s="1" t="s">
        <v>2500</v>
      </c>
    </row>
  </sheetData>
  <mergeCells count="291">
    <mergeCell ref="D39:BG39"/>
    <mergeCell ref="BD37:BE37"/>
    <mergeCell ref="L38:M38"/>
    <mergeCell ref="N38:O38"/>
    <mergeCell ref="P38:Q38"/>
    <mergeCell ref="R38:S38"/>
    <mergeCell ref="L30:BG30"/>
    <mergeCell ref="BF32:BG32"/>
    <mergeCell ref="BF33:BG33"/>
    <mergeCell ref="BF34:BG34"/>
    <mergeCell ref="BF35:BG35"/>
    <mergeCell ref="BF36:BG36"/>
    <mergeCell ref="BD38:BE38"/>
    <mergeCell ref="AP38:AQ38"/>
    <mergeCell ref="AR38:AS38"/>
    <mergeCell ref="AX37:AY37"/>
    <mergeCell ref="AZ37:BA37"/>
    <mergeCell ref="BB37:BC37"/>
    <mergeCell ref="T38:U38"/>
    <mergeCell ref="AJ37:AK37"/>
    <mergeCell ref="AL37:AM37"/>
    <mergeCell ref="AN37:AO37"/>
    <mergeCell ref="AP37:AQ37"/>
    <mergeCell ref="AR37:AS37"/>
    <mergeCell ref="V36:W36"/>
    <mergeCell ref="X36:Y36"/>
    <mergeCell ref="Z36:AA36"/>
    <mergeCell ref="AB36:AC36"/>
    <mergeCell ref="AD36:AE36"/>
    <mergeCell ref="AF36:AG36"/>
    <mergeCell ref="CE28:CL28"/>
    <mergeCell ref="CM28:CT28"/>
    <mergeCell ref="D60:BG60"/>
    <mergeCell ref="F44:Q45"/>
    <mergeCell ref="AD44:AP45"/>
    <mergeCell ref="F46:Q47"/>
    <mergeCell ref="S46:AB47"/>
    <mergeCell ref="AD46:AP47"/>
    <mergeCell ref="D58:BG58"/>
    <mergeCell ref="AC59:BG59"/>
    <mergeCell ref="D59:AB59"/>
    <mergeCell ref="D50:BG50"/>
    <mergeCell ref="G52:BG52"/>
    <mergeCell ref="G56:BG56"/>
    <mergeCell ref="G54:BG55"/>
    <mergeCell ref="D40:BG40"/>
    <mergeCell ref="D30:H38"/>
    <mergeCell ref="BF38:BG38"/>
    <mergeCell ref="X38:Y38"/>
    <mergeCell ref="Z38:AA38"/>
    <mergeCell ref="AB38:AC38"/>
    <mergeCell ref="AD38:AE38"/>
    <mergeCell ref="AF38:AG38"/>
    <mergeCell ref="AF37:AG37"/>
    <mergeCell ref="AH37:AI37"/>
    <mergeCell ref="BF37:BG37"/>
    <mergeCell ref="AT38:AU38"/>
    <mergeCell ref="AV38:AW38"/>
    <mergeCell ref="AX38:AY38"/>
    <mergeCell ref="AZ38:BA38"/>
    <mergeCell ref="BB38:BC38"/>
    <mergeCell ref="AT37:AU37"/>
    <mergeCell ref="X37:Y37"/>
    <mergeCell ref="Z37:AA37"/>
    <mergeCell ref="AB37:AC37"/>
    <mergeCell ref="AD37:AE37"/>
    <mergeCell ref="AV37:AW37"/>
    <mergeCell ref="BD36:BE36"/>
    <mergeCell ref="AT36:AU36"/>
    <mergeCell ref="AV36:AW36"/>
    <mergeCell ref="AX36:AY36"/>
    <mergeCell ref="AZ36:BA36"/>
    <mergeCell ref="BB36:BC36"/>
    <mergeCell ref="AH38:AI38"/>
    <mergeCell ref="AJ38:AK38"/>
    <mergeCell ref="AL38:AM38"/>
    <mergeCell ref="AN38:AO38"/>
    <mergeCell ref="AR36:AS36"/>
    <mergeCell ref="AB35:AC35"/>
    <mergeCell ref="AD35:AE35"/>
    <mergeCell ref="AF35:AG35"/>
    <mergeCell ref="AH35:AI35"/>
    <mergeCell ref="AH36:AI36"/>
    <mergeCell ref="AJ36:AK36"/>
    <mergeCell ref="AL36:AM36"/>
    <mergeCell ref="AN36:AO36"/>
    <mergeCell ref="AP36:AQ36"/>
    <mergeCell ref="AH34:AI34"/>
    <mergeCell ref="AJ34:AK34"/>
    <mergeCell ref="AV35:AW35"/>
    <mergeCell ref="AX35:AY35"/>
    <mergeCell ref="AZ35:BA35"/>
    <mergeCell ref="BB35:BC35"/>
    <mergeCell ref="BD35:BE35"/>
    <mergeCell ref="AR35:AS35"/>
    <mergeCell ref="AT35:AU35"/>
    <mergeCell ref="AJ35:AK35"/>
    <mergeCell ref="AL35:AM35"/>
    <mergeCell ref="AN35:AO35"/>
    <mergeCell ref="AP35:AQ35"/>
    <mergeCell ref="BD33:BE33"/>
    <mergeCell ref="L34:M34"/>
    <mergeCell ref="N34:O34"/>
    <mergeCell ref="P34:Q34"/>
    <mergeCell ref="R34:S34"/>
    <mergeCell ref="T34:U34"/>
    <mergeCell ref="V34:W34"/>
    <mergeCell ref="X34:Y34"/>
    <mergeCell ref="AN33:AO33"/>
    <mergeCell ref="AP33:AQ33"/>
    <mergeCell ref="AR33:AS33"/>
    <mergeCell ref="AT33:AU33"/>
    <mergeCell ref="AV33:AW33"/>
    <mergeCell ref="AX33:AY33"/>
    <mergeCell ref="AB33:AC33"/>
    <mergeCell ref="AD33:AE33"/>
    <mergeCell ref="AF33:AG33"/>
    <mergeCell ref="AH33:AI33"/>
    <mergeCell ref="AJ33:AK33"/>
    <mergeCell ref="AL33:AM33"/>
    <mergeCell ref="AX34:AY34"/>
    <mergeCell ref="AZ34:BA34"/>
    <mergeCell ref="BB34:BC34"/>
    <mergeCell ref="BD34:BE34"/>
    <mergeCell ref="BD32:BE32"/>
    <mergeCell ref="L33:M33"/>
    <mergeCell ref="N33:O33"/>
    <mergeCell ref="P33:Q33"/>
    <mergeCell ref="R33:S33"/>
    <mergeCell ref="T33:U33"/>
    <mergeCell ref="V33:W33"/>
    <mergeCell ref="X33:Y33"/>
    <mergeCell ref="Z33:AA33"/>
    <mergeCell ref="AP32:AQ32"/>
    <mergeCell ref="AR32:AS32"/>
    <mergeCell ref="AT32:AU32"/>
    <mergeCell ref="AV32:AW32"/>
    <mergeCell ref="AX32:AY32"/>
    <mergeCell ref="AZ32:BA32"/>
    <mergeCell ref="AD32:AE32"/>
    <mergeCell ref="AF32:AG32"/>
    <mergeCell ref="AH32:AI32"/>
    <mergeCell ref="AJ32:AK32"/>
    <mergeCell ref="AL32:AM32"/>
    <mergeCell ref="AN32:AO32"/>
    <mergeCell ref="R32:S32"/>
    <mergeCell ref="T32:U32"/>
    <mergeCell ref="AZ33:BA33"/>
    <mergeCell ref="AB32:AC32"/>
    <mergeCell ref="I33:K33"/>
    <mergeCell ref="I34:K34"/>
    <mergeCell ref="I35:K35"/>
    <mergeCell ref="I36:K36"/>
    <mergeCell ref="I37:K37"/>
    <mergeCell ref="BB32:BC32"/>
    <mergeCell ref="BB33:BC33"/>
    <mergeCell ref="L35:M35"/>
    <mergeCell ref="N35:O35"/>
    <mergeCell ref="P35:Q35"/>
    <mergeCell ref="R35:S35"/>
    <mergeCell ref="T35:U35"/>
    <mergeCell ref="V35:W35"/>
    <mergeCell ref="AL34:AM34"/>
    <mergeCell ref="AN34:AO34"/>
    <mergeCell ref="AP34:AQ34"/>
    <mergeCell ref="AR34:AS34"/>
    <mergeCell ref="AT34:AU34"/>
    <mergeCell ref="AV34:AW34"/>
    <mergeCell ref="Z34:AA34"/>
    <mergeCell ref="AB34:AC34"/>
    <mergeCell ref="AD34:AE34"/>
    <mergeCell ref="AF34:AG34"/>
    <mergeCell ref="AZ31:BA31"/>
    <mergeCell ref="BB31:BC31"/>
    <mergeCell ref="BD31:BE31"/>
    <mergeCell ref="BF31:BG31"/>
    <mergeCell ref="I30:K30"/>
    <mergeCell ref="I31:K31"/>
    <mergeCell ref="I32:K32"/>
    <mergeCell ref="L32:M32"/>
    <mergeCell ref="N32:O32"/>
    <mergeCell ref="P32:Q32"/>
    <mergeCell ref="AN31:AO31"/>
    <mergeCell ref="AP31:AQ31"/>
    <mergeCell ref="AR31:AS31"/>
    <mergeCell ref="AT31:AU31"/>
    <mergeCell ref="AV31:AW31"/>
    <mergeCell ref="AX31:AY31"/>
    <mergeCell ref="AB31:AC31"/>
    <mergeCell ref="AD31:AE31"/>
    <mergeCell ref="AF31:AG31"/>
    <mergeCell ref="AH31:AI31"/>
    <mergeCell ref="AJ31:AK31"/>
    <mergeCell ref="AL31:AM31"/>
    <mergeCell ref="V32:W32"/>
    <mergeCell ref="X32:Y32"/>
    <mergeCell ref="L31:M31"/>
    <mergeCell ref="N31:O31"/>
    <mergeCell ref="P31:Q31"/>
    <mergeCell ref="R31:S31"/>
    <mergeCell ref="T31:U31"/>
    <mergeCell ref="V31:W31"/>
    <mergeCell ref="X31:Y31"/>
    <mergeCell ref="Z31:AA31"/>
    <mergeCell ref="I38:K38"/>
    <mergeCell ref="Z32:AA32"/>
    <mergeCell ref="L36:M36"/>
    <mergeCell ref="N36:O36"/>
    <mergeCell ref="P36:Q36"/>
    <mergeCell ref="R36:S36"/>
    <mergeCell ref="T36:U36"/>
    <mergeCell ref="X35:Y35"/>
    <mergeCell ref="Z35:AA35"/>
    <mergeCell ref="L37:M37"/>
    <mergeCell ref="N37:O37"/>
    <mergeCell ref="P37:Q37"/>
    <mergeCell ref="R37:S37"/>
    <mergeCell ref="T37:U37"/>
    <mergeCell ref="V37:W37"/>
    <mergeCell ref="V38:W38"/>
    <mergeCell ref="D27:K27"/>
    <mergeCell ref="L27:S27"/>
    <mergeCell ref="AT24:AX24"/>
    <mergeCell ref="AY24:BG24"/>
    <mergeCell ref="D25:L25"/>
    <mergeCell ref="M25:AA25"/>
    <mergeCell ref="AB25:AC25"/>
    <mergeCell ref="AD25:AE25"/>
    <mergeCell ref="AH25:AI25"/>
    <mergeCell ref="AK25:AO25"/>
    <mergeCell ref="AP25:AT25"/>
    <mergeCell ref="AU25:AY25"/>
    <mergeCell ref="D26:X26"/>
    <mergeCell ref="D20:BG20"/>
    <mergeCell ref="D24:L24"/>
    <mergeCell ref="M24:AA24"/>
    <mergeCell ref="AB24:AE24"/>
    <mergeCell ref="AF24:AJ24"/>
    <mergeCell ref="AK24:AN24"/>
    <mergeCell ref="AO24:AS24"/>
    <mergeCell ref="AZ25:BG25"/>
    <mergeCell ref="AT18:AX18"/>
    <mergeCell ref="AY18:BG18"/>
    <mergeCell ref="D19:L19"/>
    <mergeCell ref="M19:AA19"/>
    <mergeCell ref="AD19:AE19"/>
    <mergeCell ref="AH19:AI19"/>
    <mergeCell ref="AK19:AO19"/>
    <mergeCell ref="AP19:AT19"/>
    <mergeCell ref="AU19:AY19"/>
    <mergeCell ref="D18:L18"/>
    <mergeCell ref="M18:AA18"/>
    <mergeCell ref="AB18:AE18"/>
    <mergeCell ref="AF18:AJ18"/>
    <mergeCell ref="AK18:AN18"/>
    <mergeCell ref="AO18:AS18"/>
    <mergeCell ref="AZ19:BG19"/>
    <mergeCell ref="AB19:AC19"/>
    <mergeCell ref="AB17:AI17"/>
    <mergeCell ref="AJ17:AN17"/>
    <mergeCell ref="D15:BG15"/>
    <mergeCell ref="M13:AA13"/>
    <mergeCell ref="D13:L13"/>
    <mergeCell ref="D16:BG16"/>
    <mergeCell ref="D17:L17"/>
    <mergeCell ref="M17:AA17"/>
    <mergeCell ref="AB13:AN13"/>
    <mergeCell ref="AO13:AX13"/>
    <mergeCell ref="AY13:BG13"/>
    <mergeCell ref="D14:J14"/>
    <mergeCell ref="K14:L14"/>
    <mergeCell ref="M14:S14"/>
    <mergeCell ref="T14:AB14"/>
    <mergeCell ref="AC14:AH14"/>
    <mergeCell ref="AO17:AZ17"/>
    <mergeCell ref="BA17:BG17"/>
    <mergeCell ref="AI14:AK14"/>
    <mergeCell ref="AM14:AO14"/>
    <mergeCell ref="AU14:AY14"/>
    <mergeCell ref="AQ14:AS14"/>
    <mergeCell ref="M4:Q4"/>
    <mergeCell ref="S4:X4"/>
    <mergeCell ref="AA4:AG4"/>
    <mergeCell ref="D1:AZ1"/>
    <mergeCell ref="M3:Q3"/>
    <mergeCell ref="S3:X3"/>
    <mergeCell ref="AA3:AG3"/>
    <mergeCell ref="D12:BG12"/>
    <mergeCell ref="D7:BG7"/>
    <mergeCell ref="D8:BG8"/>
    <mergeCell ref="AP10:AT10"/>
  </mergeCells>
  <phoneticPr fontId="53" type="noConversion"/>
  <dataValidations xWindow="918" yWindow="421" count="20">
    <dataValidation operator="lessThan" allowBlank="1" showInputMessage="1" showErrorMessage="1" errorTitle="ESPACIO EN BLANCO" error="DILIGENCIAR FECHA" prompt="Fecha en la que la ARL recibe el formulario de afiliación y/o traslado del empleador al Sistema General de Riesgos - SGRL." sqref="M4:Q4" xr:uid="{00000000-0002-0000-0A00-000000000000}"/>
    <dataValidation allowBlank="1" showInputMessage="1" showErrorMessage="1" prompt="Afiliación primera vez corresponde a día calendario siguiente de la radicacion ante Colmena Seguros._x000a_Afiliación traslado corresponde al primer día del mes subsiguiente de la radicacion de la carta de traslado ante la anterior ARL" sqref="S4:X4" xr:uid="{00000000-0002-0000-0A00-000001000000}"/>
    <dataValidation allowBlank="1" showInputMessage="1" showErrorMessage="1" promptTitle="campo exclusivo Colmena Seguros" prompt="número que se asigna en forma consecutiva a cada tramite" sqref="AA4:AG4" xr:uid="{00000000-0002-0000-0A00-000002000000}"/>
    <dataValidation allowBlank="1" showInputMessage="1" showErrorMessage="1" promptTitle="campo exclusivo Colmena Seguros" prompt="Código de la sucursal" sqref="AV4:AZ4" xr:uid="{00000000-0002-0000-0A00-000003000000}"/>
    <dataValidation allowBlank="1" showInputMessage="1" showErrorMessage="1" promptTitle="campo excliusivo Colmena Seguros" prompt="Ciudad y Departamento de la afiliación" sqref="BA3:BG3" xr:uid="{00000000-0002-0000-0A00-000004000000}"/>
    <dataValidation allowBlank="1" showInputMessage="1" showErrorMessage="1" promptTitle="campo exclusivo Colmena Seguros" prompt="Nombre de la sucursal" sqref="BC4:BG4" xr:uid="{00000000-0002-0000-0A00-000005000000}"/>
    <dataValidation allowBlank="1" showInputMessage="1" showErrorMessage="1" promptTitle="Dato Obligatorio" prompt="Primer Apellido: debe ser registrado en la casilla correspondiente, en forma idéntica a como aparecen en el documento de identificación." sqref="M13" xr:uid="{00000000-0002-0000-0A00-000006000000}"/>
    <dataValidation allowBlank="1" showInputMessage="1" showErrorMessage="1" promptTitle="Dato Obligatorio" prompt="Primer Nombre: Debe ser registrado en la casilla correspondiente, en forma idéntica a como aparecen en el documento de identificación." sqref="AO13" xr:uid="{00000000-0002-0000-0A00-000007000000}"/>
    <dataValidation allowBlank="1" showInputMessage="1" showErrorMessage="1" promptTitle="Dato Obligatorio" prompt="Es el número con el cual se identifica como persona única y debe registrarlo exactamente como figura en el documento de identificación." sqref="T14:U14" xr:uid="{00000000-0002-0000-0A00-000008000000}"/>
    <dataValidation allowBlank="1" showInputMessage="1" showErrorMessage="1" prompt="Debe escribir la cuenta de correo institucional, inclusive los caracteres especiales (_,&quot;)" sqref="AY24 AY18" xr:uid="{00000000-0002-0000-0A00-000009000000}"/>
    <dataValidation allowBlank="1" showInputMessage="1" showErrorMessage="1" prompt="Segundo Nombre: Debe ser registrado en la casilla correspondiente, en forma idéntica a como aparecen en el documento de identificación.." sqref="AY13:BG13" xr:uid="{00000000-0002-0000-0A00-00000A000000}"/>
    <dataValidation allowBlank="1" showInputMessage="1" showErrorMessage="1" prompt="Segundo Apellido: debe ser registrado en la casilla correspondiente, en forma idéntica a como aparecen en el documento de identificación." sqref="AB13:AN13" xr:uid="{00000000-0002-0000-0A00-00000B000000}"/>
    <dataValidation allowBlank="1" showInputMessage="1" showErrorMessage="1" prompt="Aplica cuando se registra una afiliación por primera vez al Sistema General de Riesgos Laborales - SGRL, en condición de empleador." sqref="L10:L11" xr:uid="{00000000-0002-0000-0A00-00000C000000}"/>
    <dataValidation allowBlank="1" showInputMessage="1" showErrorMessage="1" prompt="Aplica cuando se registra una solicitud de cambio de ARL por parte del empleador, en cumplimiento de las reglas definidas en las normas que rigen para este tramite." sqref="AD10 N11:O11" xr:uid="{00000000-0002-0000-0A00-00000D000000}"/>
    <dataValidation allowBlank="1" showInputMessage="1" showErrorMessage="1" prompt="Aplica cuando se registra la terminación de la afiliación del empleador con la ARL." sqref="AK10 W11" xr:uid="{00000000-0002-0000-0A00-00000E000000}"/>
    <dataValidation allowBlank="1" showInputMessage="1" showErrorMessage="1" promptTitle="Dato Obligatorio" prompt="Ingrese la información en la celda respectiva" sqref="M18:AA19 M24:AA25" xr:uid="{00000000-0002-0000-0A00-00000F000000}"/>
    <dataValidation allowBlank="1" showInputMessage="1" showErrorMessage="1" promptTitle="Dato Obligatorio" prompt="Identifique y marque con una equis (X) si está de acuerdo a la siguiente autorización." sqref="E52 E56 E54" xr:uid="{00000000-0002-0000-0A00-000010000000}"/>
    <dataValidation allowBlank="1" showInputMessage="1" showErrorMessage="1" prompt="Adjunte la imagen de la firma diligital del representante legal de la empresa." sqref="D59" xr:uid="{00000000-0002-0000-0A00-000011000000}"/>
    <dataValidation allowBlank="1" showInputMessage="1" showErrorMessage="1" promptTitle="Dato Obligatorio" prompt="Debe indicar el número de teléfono fijo o celular de la sede principal de la empresa." sqref="AF18 AF24 AO24 AO18" xr:uid="{00000000-0002-0000-0A00-000012000000}"/>
    <dataValidation allowBlank="1" showInputMessage="1" showErrorMessage="1" prompt="Identifique y marque con una equis (X) si la selección corresponde" sqref="E42 E44 E46 E48 R42 R44 R46 R48 AC42 AC44 AC46 AQ42 AQ44 AQ46 AU28 AM28 AF28 AF25 AJ25 P22 K22 AJ19 AF19 E63 T63 AK63 V22 AB22" xr:uid="{00000000-0002-0000-0A00-000013000000}"/>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xWindow="918" yWindow="421" count="3">
        <x14:dataValidation type="list" allowBlank="1" showInputMessage="1" showErrorMessage="1" prompt="seleccione según corresponda si es persona natural o persona jurídica." xr:uid="{00000000-0002-0000-0A00-000014000000}">
          <x14:formula1>
            <xm:f>'Instructivo Formulario Afili.'!$D$65:$D$66</xm:f>
          </x14:formula1>
          <xm:sqref>BC10:BF11</xm:sqref>
        </x14:dataValidation>
        <x14:dataValidation type="list" allowBlank="1" showInputMessage="1" showErrorMessage="1" prompt="Seleccione el código según corresponda la naturaleza jurídica de la empresa. Si requiere confirmación por favor diríjase a la hoja de instructivo formulario Afiliación." xr:uid="{00000000-0002-0000-0A00-000015000000}">
          <x14:formula1>
            <xm:f>'Instructivo Formulario Afili.'!$C$43:$C$47</xm:f>
          </x14:formula1>
          <xm:sqref>AJ10 AG11</xm:sqref>
        </x14:dataValidation>
        <x14:dataValidation type="list" allowBlank="1" showInputMessage="1" showErrorMessage="1" promptTitle="Dato Obligatorio" prompt="Debe seleccionar el código del tipo de documento de identificación según corresponda de acuerdo con las siguientes opciones.Si requiere confirmación por favor diríjase a la hoja de instructivo formulario Afiliación." xr:uid="{00000000-0002-0000-0A00-000016000000}">
          <x14:formula1>
            <xm:f>Hoja1!$A$1:$A$10</xm:f>
          </x14:formula1>
          <xm:sqref>K14:L14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Hoja14"/>
  <dimension ref="A1:O136"/>
  <sheetViews>
    <sheetView showGridLines="0" topLeftCell="A51" zoomScaleNormal="100" zoomScalePageLayoutView="156" workbookViewId="0">
      <selection activeCell="D53" sqref="D53:H53"/>
    </sheetView>
  </sheetViews>
  <sheetFormatPr baseColWidth="10" defaultColWidth="10.85546875" defaultRowHeight="15"/>
  <cols>
    <col min="1" max="1" width="4.7109375" style="15" customWidth="1"/>
    <col min="2" max="2" width="10.5703125" style="15" customWidth="1"/>
    <col min="3" max="6" width="10.85546875" style="15"/>
    <col min="7" max="7" width="20" style="15" customWidth="1"/>
    <col min="8" max="8" width="15.42578125" style="15" customWidth="1"/>
    <col min="9" max="10" width="10.85546875" style="15"/>
    <col min="11" max="11" width="64" style="101" bestFit="1" customWidth="1"/>
    <col min="12" max="13" width="10.85546875" style="101"/>
    <col min="14" max="16384" width="10.85546875" style="15"/>
  </cols>
  <sheetData>
    <row r="1" spans="1:10" ht="33.950000000000003" customHeight="1">
      <c r="A1" s="1065" t="s">
        <v>2502</v>
      </c>
      <c r="B1" s="1065"/>
      <c r="C1" s="1065"/>
      <c r="D1" s="1065"/>
      <c r="E1" s="1065"/>
      <c r="F1" s="1065"/>
      <c r="G1" s="1065"/>
      <c r="H1" s="1065"/>
      <c r="I1" s="1"/>
      <c r="J1" s="1"/>
    </row>
    <row r="2" spans="1:10">
      <c r="A2" s="450" t="s">
        <v>196</v>
      </c>
      <c r="B2" s="450"/>
      <c r="C2" s="450"/>
      <c r="D2" s="450"/>
      <c r="E2" s="450"/>
      <c r="F2" s="450"/>
      <c r="G2" s="450"/>
      <c r="H2" s="450"/>
      <c r="I2" s="450"/>
      <c r="J2" s="450"/>
    </row>
    <row r="3" spans="1:10" ht="9.75" customHeight="1"/>
    <row r="4" spans="1:10" ht="44.25" customHeight="1">
      <c r="A4" s="725" t="s">
        <v>281</v>
      </c>
      <c r="B4" s="725"/>
      <c r="C4" s="725"/>
      <c r="D4" s="725"/>
      <c r="E4" s="725"/>
      <c r="F4" s="725"/>
      <c r="G4" s="725"/>
      <c r="H4" s="725"/>
      <c r="I4" s="725"/>
      <c r="J4" s="725"/>
    </row>
    <row r="5" spans="1:10" ht="10.5" customHeight="1"/>
    <row r="6" spans="1:10">
      <c r="A6" s="1" t="s">
        <v>276</v>
      </c>
    </row>
    <row r="7" spans="1:10" ht="10.5" customHeight="1">
      <c r="A7" s="1"/>
    </row>
    <row r="8" spans="1:10">
      <c r="A8" s="1" t="s">
        <v>118</v>
      </c>
    </row>
    <row r="9" spans="1:10">
      <c r="A9" s="1"/>
    </row>
    <row r="10" spans="1:10">
      <c r="A10" s="1"/>
    </row>
    <row r="11" spans="1:10">
      <c r="A11" s="707" t="s">
        <v>5</v>
      </c>
      <c r="B11" s="707"/>
      <c r="C11" s="707"/>
      <c r="D11" s="707"/>
      <c r="E11" s="707"/>
      <c r="F11" s="707"/>
      <c r="G11" s="707"/>
      <c r="H11" s="707"/>
      <c r="I11" s="707"/>
      <c r="J11" s="707"/>
    </row>
    <row r="12" spans="1:10">
      <c r="A12" s="1"/>
    </row>
    <row r="13" spans="1:10" ht="69" customHeight="1">
      <c r="A13" s="706" t="s">
        <v>284</v>
      </c>
      <c r="B13" s="706"/>
      <c r="C13" s="706"/>
      <c r="D13" s="706"/>
      <c r="E13" s="706"/>
      <c r="F13" s="706"/>
      <c r="G13" s="706"/>
      <c r="H13" s="706"/>
      <c r="I13" s="706"/>
      <c r="J13" s="706"/>
    </row>
    <row r="14" spans="1:10">
      <c r="A14" s="1"/>
      <c r="B14" s="1" t="s">
        <v>2503</v>
      </c>
    </row>
    <row r="15" spans="1:10" ht="12.75" customHeight="1">
      <c r="A15" s="1"/>
      <c r="B15" s="1"/>
    </row>
    <row r="16" spans="1:10" ht="45.75" customHeight="1">
      <c r="A16" s="1"/>
      <c r="B16" s="17" t="s">
        <v>119</v>
      </c>
      <c r="C16" s="731" t="s">
        <v>2504</v>
      </c>
      <c r="D16" s="731"/>
      <c r="E16" s="731"/>
      <c r="F16" s="731"/>
      <c r="G16" s="731"/>
      <c r="H16" s="731"/>
      <c r="I16" s="731"/>
      <c r="J16" s="731"/>
    </row>
    <row r="17" spans="1:15" ht="42.75" customHeight="1">
      <c r="A17" s="1"/>
      <c r="B17" s="17" t="s">
        <v>120</v>
      </c>
      <c r="C17" s="731" t="s">
        <v>2505</v>
      </c>
      <c r="D17" s="731"/>
      <c r="E17" s="731"/>
      <c r="F17" s="731"/>
      <c r="G17" s="731"/>
      <c r="H17" s="731"/>
      <c r="I17" s="731"/>
      <c r="J17" s="731"/>
    </row>
    <row r="18" spans="1:15" ht="12.75" customHeight="1">
      <c r="A18" s="1"/>
    </row>
    <row r="19" spans="1:15" ht="28.5" customHeight="1">
      <c r="A19" s="1"/>
      <c r="B19" s="718" t="s">
        <v>2507</v>
      </c>
      <c r="C19" s="718"/>
      <c r="D19" s="718"/>
      <c r="E19" s="718"/>
      <c r="F19" s="718"/>
      <c r="G19" s="718"/>
      <c r="H19" s="718"/>
      <c r="I19" s="718"/>
    </row>
    <row r="20" spans="1:15" ht="12.75" customHeight="1">
      <c r="A20" s="1"/>
    </row>
    <row r="21" spans="1:15" ht="112.5" customHeight="1">
      <c r="A21" s="1"/>
      <c r="B21" s="1066" t="s">
        <v>2508</v>
      </c>
      <c r="C21" s="1066"/>
      <c r="D21" s="1066"/>
      <c r="E21" s="1066"/>
      <c r="F21" s="1066"/>
      <c r="G21" s="1066"/>
      <c r="H21" s="1066"/>
      <c r="I21" s="1066"/>
      <c r="J21" s="1066"/>
    </row>
    <row r="22" spans="1:15" ht="12.75" customHeight="1">
      <c r="A22" s="1"/>
    </row>
    <row r="23" spans="1:15" ht="35.25" customHeight="1">
      <c r="B23" s="718" t="s">
        <v>293</v>
      </c>
      <c r="C23" s="718"/>
      <c r="D23" s="718"/>
      <c r="E23" s="718"/>
      <c r="F23" s="718"/>
      <c r="G23" s="718"/>
      <c r="H23" s="718"/>
      <c r="I23" s="718"/>
    </row>
    <row r="24" spans="1:15" ht="35.25" customHeight="1">
      <c r="B24" s="725" t="s">
        <v>2509</v>
      </c>
      <c r="C24" s="725"/>
      <c r="D24" s="725"/>
      <c r="E24" s="725"/>
      <c r="F24" s="725"/>
      <c r="G24" s="725"/>
      <c r="H24" s="725"/>
      <c r="I24" s="725"/>
      <c r="J24" s="725"/>
    </row>
    <row r="26" spans="1:15">
      <c r="A26" s="450" t="s">
        <v>294</v>
      </c>
      <c r="B26" s="450"/>
      <c r="C26" s="450"/>
      <c r="D26" s="450"/>
      <c r="E26" s="450"/>
      <c r="F26" s="450"/>
      <c r="G26" s="450"/>
      <c r="H26" s="450"/>
      <c r="I26" s="450"/>
      <c r="J26" s="450"/>
    </row>
    <row r="27" spans="1:15">
      <c r="N27" s="101"/>
      <c r="O27" s="101"/>
    </row>
    <row r="28" spans="1:15">
      <c r="C28" s="40" t="s">
        <v>11</v>
      </c>
      <c r="D28" s="717" t="s">
        <v>294</v>
      </c>
      <c r="E28" s="717"/>
      <c r="F28" s="717"/>
      <c r="G28" s="717"/>
      <c r="H28" s="717"/>
      <c r="K28" s="732" t="s">
        <v>176</v>
      </c>
      <c r="L28" s="732"/>
      <c r="M28" s="732"/>
      <c r="N28" s="732"/>
      <c r="O28" s="732"/>
    </row>
    <row r="29" spans="1:15">
      <c r="C29" s="18" t="s">
        <v>128</v>
      </c>
      <c r="D29" s="714" t="s">
        <v>2506</v>
      </c>
      <c r="E29" s="715"/>
      <c r="F29" s="715"/>
      <c r="G29" s="715"/>
      <c r="H29" s="716"/>
      <c r="K29" s="733" t="s">
        <v>173</v>
      </c>
      <c r="L29" s="733"/>
      <c r="M29" s="733"/>
      <c r="N29" s="733"/>
      <c r="O29" s="733"/>
    </row>
    <row r="31" spans="1:15" ht="15.75" thickBot="1">
      <c r="C31" s="15" t="s">
        <v>298</v>
      </c>
    </row>
    <row r="32" spans="1:15" ht="15.75" thickBot="1">
      <c r="D32" s="729" t="s">
        <v>172</v>
      </c>
      <c r="E32" s="730"/>
      <c r="F32" s="1"/>
      <c r="G32" s="1"/>
      <c r="H32" s="1"/>
    </row>
    <row r="33" spans="1:10">
      <c r="D33" s="25" t="s">
        <v>12</v>
      </c>
      <c r="E33" s="26"/>
    </row>
    <row r="34" spans="1:10">
      <c r="D34" s="27" t="s">
        <v>299</v>
      </c>
      <c r="E34" s="28"/>
    </row>
    <row r="36" spans="1:10">
      <c r="A36" s="707" t="s">
        <v>2469</v>
      </c>
      <c r="B36" s="707"/>
      <c r="C36" s="707"/>
      <c r="D36" s="707"/>
      <c r="E36" s="707"/>
      <c r="F36" s="707"/>
      <c r="G36" s="707"/>
      <c r="H36" s="707"/>
      <c r="I36" s="707"/>
      <c r="J36" s="707"/>
    </row>
    <row r="38" spans="1:10" ht="94.5" customHeight="1">
      <c r="B38" s="718" t="s">
        <v>2510</v>
      </c>
      <c r="C38" s="718"/>
      <c r="D38" s="718"/>
      <c r="E38" s="718"/>
      <c r="F38" s="718"/>
      <c r="G38" s="718"/>
      <c r="H38" s="718"/>
      <c r="I38" s="718"/>
    </row>
    <row r="40" spans="1:10" ht="32.25" customHeight="1">
      <c r="B40" s="718" t="s">
        <v>2511</v>
      </c>
      <c r="C40" s="718"/>
      <c r="D40" s="718"/>
      <c r="E40" s="718"/>
      <c r="F40" s="718"/>
      <c r="G40" s="718"/>
      <c r="H40" s="718"/>
      <c r="I40" s="718"/>
    </row>
    <row r="42" spans="1:10">
      <c r="A42" s="450" t="s">
        <v>302</v>
      </c>
      <c r="B42" s="450"/>
      <c r="C42" s="450"/>
      <c r="D42" s="450"/>
      <c r="E42" s="450"/>
      <c r="F42" s="450"/>
      <c r="G42" s="450"/>
      <c r="H42" s="450"/>
      <c r="I42" s="450"/>
      <c r="J42" s="450"/>
    </row>
    <row r="44" spans="1:10">
      <c r="C44" s="40" t="s">
        <v>11</v>
      </c>
      <c r="D44" s="717" t="s">
        <v>302</v>
      </c>
      <c r="E44" s="717"/>
      <c r="F44" s="717"/>
      <c r="G44" s="717"/>
      <c r="H44" s="717"/>
    </row>
    <row r="45" spans="1:10">
      <c r="C45" s="18" t="s">
        <v>131</v>
      </c>
      <c r="D45" s="714" t="s">
        <v>303</v>
      </c>
      <c r="E45" s="715"/>
      <c r="F45" s="715"/>
      <c r="G45" s="715"/>
      <c r="H45" s="716"/>
    </row>
    <row r="46" spans="1:10" ht="41.25" customHeight="1">
      <c r="C46" s="19" t="s">
        <v>71</v>
      </c>
      <c r="D46" s="719" t="s">
        <v>658</v>
      </c>
      <c r="E46" s="720"/>
      <c r="F46" s="720"/>
      <c r="G46" s="720"/>
      <c r="H46" s="721"/>
    </row>
    <row r="47" spans="1:10" ht="41.25" customHeight="1">
      <c r="C47" s="19" t="s">
        <v>61</v>
      </c>
      <c r="D47" s="719" t="s">
        <v>304</v>
      </c>
      <c r="E47" s="720"/>
      <c r="F47" s="720"/>
      <c r="G47" s="720"/>
      <c r="H47" s="721"/>
    </row>
    <row r="48" spans="1:10" ht="79.5" customHeight="1">
      <c r="C48" s="19" t="s">
        <v>63</v>
      </c>
      <c r="D48" s="719" t="s">
        <v>305</v>
      </c>
      <c r="E48" s="720"/>
      <c r="F48" s="720"/>
      <c r="G48" s="720"/>
      <c r="H48" s="721"/>
    </row>
    <row r="49" spans="1:13" ht="64.5" customHeight="1">
      <c r="C49" s="19" t="s">
        <v>65</v>
      </c>
      <c r="D49" s="719" t="s">
        <v>306</v>
      </c>
      <c r="E49" s="720"/>
      <c r="F49" s="720"/>
      <c r="G49" s="720"/>
      <c r="H49" s="721"/>
    </row>
    <row r="50" spans="1:13" ht="56.25" customHeight="1">
      <c r="C50" s="20" t="s">
        <v>67</v>
      </c>
      <c r="D50" s="719" t="s">
        <v>307</v>
      </c>
      <c r="E50" s="720"/>
      <c r="F50" s="720"/>
      <c r="G50" s="720"/>
      <c r="H50" s="721"/>
    </row>
    <row r="51" spans="1:13" ht="80.25" customHeight="1">
      <c r="C51" s="19" t="s">
        <v>69</v>
      </c>
      <c r="D51" s="719" t="s">
        <v>308</v>
      </c>
      <c r="E51" s="720"/>
      <c r="F51" s="720"/>
      <c r="G51" s="720"/>
      <c r="H51" s="721"/>
    </row>
    <row r="52" spans="1:13" ht="51.75" customHeight="1">
      <c r="C52" s="19" t="s">
        <v>70</v>
      </c>
      <c r="D52" s="1062" t="s">
        <v>309</v>
      </c>
      <c r="E52" s="1062"/>
      <c r="F52" s="1062"/>
      <c r="G52" s="1062"/>
      <c r="H52" s="1062"/>
    </row>
    <row r="53" spans="1:13" ht="120" customHeight="1">
      <c r="C53" s="19" t="s">
        <v>656</v>
      </c>
      <c r="D53" s="1067" t="s">
        <v>2563</v>
      </c>
      <c r="E53" s="1067"/>
      <c r="F53" s="1067"/>
      <c r="G53" s="1067"/>
      <c r="H53" s="1067"/>
    </row>
    <row r="55" spans="1:13">
      <c r="A55" s="707" t="s">
        <v>19</v>
      </c>
      <c r="B55" s="707"/>
      <c r="C55" s="707"/>
      <c r="D55" s="707"/>
      <c r="E55" s="707"/>
      <c r="F55" s="707"/>
      <c r="G55" s="707"/>
      <c r="H55" s="707"/>
      <c r="I55" s="707"/>
      <c r="J55" s="707"/>
    </row>
    <row r="58" spans="1:13" s="7" customFormat="1">
      <c r="B58" s="1063" t="s">
        <v>2512</v>
      </c>
      <c r="C58" s="1063"/>
      <c r="D58" s="1063"/>
      <c r="E58" s="1063"/>
      <c r="F58" s="1063"/>
      <c r="G58" s="1063"/>
      <c r="H58" s="1063"/>
      <c r="I58" s="1063"/>
      <c r="J58" s="1063"/>
      <c r="K58" s="412"/>
      <c r="L58" s="412"/>
      <c r="M58" s="412"/>
    </row>
    <row r="59" spans="1:13" ht="33.75" customHeight="1">
      <c r="B59" s="706" t="s">
        <v>2513</v>
      </c>
      <c r="C59" s="706"/>
      <c r="D59" s="706"/>
      <c r="E59" s="706"/>
      <c r="F59" s="706"/>
      <c r="G59" s="706"/>
      <c r="H59" s="706"/>
      <c r="I59" s="706"/>
    </row>
    <row r="60" spans="1:13">
      <c r="B60" s="15" t="s">
        <v>2514</v>
      </c>
    </row>
    <row r="61" spans="1:13">
      <c r="B61" s="15" t="s">
        <v>2515</v>
      </c>
    </row>
    <row r="62" spans="1:13" ht="30.75" customHeight="1">
      <c r="B62" s="725" t="s">
        <v>2516</v>
      </c>
      <c r="C62" s="725"/>
      <c r="D62" s="725"/>
      <c r="E62" s="725"/>
      <c r="F62" s="725"/>
      <c r="G62" s="725"/>
      <c r="H62" s="725"/>
      <c r="I62" s="725"/>
      <c r="J62" s="725"/>
    </row>
    <row r="63" spans="1:13" ht="63" customHeight="1">
      <c r="B63" s="1064" t="s">
        <v>2517</v>
      </c>
      <c r="C63" s="1064"/>
      <c r="D63" s="1064"/>
      <c r="E63" s="1064"/>
      <c r="F63" s="1064"/>
      <c r="G63" s="1064"/>
      <c r="H63" s="1064"/>
      <c r="I63" s="1064"/>
      <c r="J63" s="1064"/>
    </row>
    <row r="65" spans="1:13">
      <c r="A65" s="707" t="s">
        <v>2497</v>
      </c>
      <c r="B65" s="707"/>
      <c r="C65" s="707"/>
      <c r="D65" s="707"/>
      <c r="E65" s="707"/>
      <c r="F65" s="707"/>
      <c r="G65" s="707"/>
      <c r="H65" s="707"/>
      <c r="I65" s="707"/>
      <c r="J65" s="707"/>
    </row>
    <row r="67" spans="1:13" s="21" customFormat="1" ht="15" customHeight="1">
      <c r="B67" s="1051" t="s">
        <v>2521</v>
      </c>
      <c r="C67" s="1051"/>
      <c r="D67" s="1051"/>
      <c r="E67" s="1051"/>
      <c r="F67" s="1051"/>
      <c r="G67" s="1051"/>
      <c r="H67" s="1051"/>
      <c r="I67" s="415"/>
      <c r="K67" s="105"/>
      <c r="L67" s="105"/>
      <c r="M67" s="105"/>
    </row>
    <row r="68" spans="1:13" ht="30.75" customHeight="1">
      <c r="B68" s="19" t="s">
        <v>119</v>
      </c>
      <c r="C68" s="1061" t="s">
        <v>2518</v>
      </c>
      <c r="D68" s="1061"/>
      <c r="E68" s="1061"/>
      <c r="F68" s="1061"/>
      <c r="G68" s="1061"/>
      <c r="H68" s="1061"/>
      <c r="I68" s="1061"/>
      <c r="J68" s="1061"/>
    </row>
    <row r="69" spans="1:13" ht="30.75" customHeight="1">
      <c r="B69" s="19" t="s">
        <v>120</v>
      </c>
      <c r="C69" s="1062" t="s">
        <v>2519</v>
      </c>
      <c r="D69" s="1062"/>
      <c r="E69" s="1062"/>
      <c r="F69" s="1062"/>
      <c r="G69" s="1062"/>
      <c r="H69" s="1062"/>
      <c r="I69" s="1062"/>
      <c r="J69" s="1062"/>
    </row>
    <row r="70" spans="1:13" ht="30.75" customHeight="1">
      <c r="B70" s="19" t="s">
        <v>120</v>
      </c>
      <c r="C70" s="1062" t="s">
        <v>2519</v>
      </c>
      <c r="D70" s="1062"/>
      <c r="E70" s="1062"/>
      <c r="F70" s="1062"/>
      <c r="G70" s="1062"/>
      <c r="H70" s="1062"/>
      <c r="I70" s="1062"/>
      <c r="J70" s="1062"/>
    </row>
    <row r="71" spans="1:13" ht="93.75" customHeight="1">
      <c r="B71" s="19" t="s">
        <v>121</v>
      </c>
      <c r="C71" s="1067" t="s">
        <v>2564</v>
      </c>
      <c r="D71" s="1067"/>
      <c r="E71" s="1067"/>
      <c r="F71" s="1067"/>
      <c r="G71" s="1067"/>
      <c r="H71" s="1067"/>
      <c r="I71" s="1067"/>
      <c r="J71" s="1067"/>
    </row>
    <row r="72" spans="1:13" ht="93.75" customHeight="1">
      <c r="B72" s="19" t="s">
        <v>2566</v>
      </c>
      <c r="C72" s="1067" t="s">
        <v>2565</v>
      </c>
      <c r="D72" s="1067"/>
      <c r="E72" s="1067"/>
      <c r="F72" s="1067"/>
      <c r="G72" s="1067"/>
      <c r="H72" s="1067"/>
      <c r="I72" s="1067"/>
      <c r="J72" s="1067"/>
    </row>
    <row r="73" spans="1:13" ht="15" customHeight="1">
      <c r="B73" s="416"/>
      <c r="C73" s="417"/>
      <c r="D73" s="417"/>
      <c r="E73" s="417"/>
      <c r="F73" s="417"/>
      <c r="G73" s="417"/>
      <c r="H73" s="417"/>
    </row>
    <row r="74" spans="1:13" s="21" customFormat="1" ht="42" customHeight="1">
      <c r="B74" s="1060" t="s">
        <v>2522</v>
      </c>
      <c r="C74" s="1060"/>
      <c r="D74" s="1060"/>
      <c r="E74" s="1060"/>
      <c r="F74" s="1060"/>
      <c r="G74" s="1060"/>
      <c r="H74" s="1060"/>
      <c r="I74" s="1060"/>
      <c r="J74" s="1060"/>
      <c r="K74" s="105"/>
      <c r="L74" s="105"/>
      <c r="M74" s="105"/>
    </row>
    <row r="75" spans="1:13" s="21" customFormat="1" ht="42" customHeight="1">
      <c r="B75" s="1060" t="s">
        <v>2520</v>
      </c>
      <c r="C75" s="1060"/>
      <c r="D75" s="1060"/>
      <c r="E75" s="1060"/>
      <c r="F75" s="1060"/>
      <c r="G75" s="1060"/>
      <c r="H75" s="1060"/>
      <c r="I75" s="1060"/>
      <c r="J75" s="1060"/>
      <c r="K75" s="105"/>
      <c r="L75" s="105"/>
      <c r="M75" s="105"/>
    </row>
    <row r="76" spans="1:13">
      <c r="E76" s="1" t="s">
        <v>135</v>
      </c>
    </row>
    <row r="78" spans="1:13">
      <c r="D78" s="40" t="s">
        <v>164</v>
      </c>
      <c r="E78" s="717" t="s">
        <v>135</v>
      </c>
      <c r="F78" s="717"/>
    </row>
    <row r="79" spans="1:13">
      <c r="D79" s="16" t="s">
        <v>26</v>
      </c>
      <c r="E79" s="709" t="s">
        <v>136</v>
      </c>
      <c r="F79" s="709"/>
    </row>
    <row r="80" spans="1:13">
      <c r="D80" s="16" t="s">
        <v>27</v>
      </c>
      <c r="E80" s="709" t="s">
        <v>137</v>
      </c>
      <c r="F80" s="709"/>
    </row>
    <row r="81" spans="2:10">
      <c r="D81" s="16" t="s">
        <v>28</v>
      </c>
      <c r="E81" s="709" t="s">
        <v>138</v>
      </c>
      <c r="F81" s="709"/>
    </row>
    <row r="82" spans="2:10">
      <c r="D82" s="16" t="s">
        <v>29</v>
      </c>
      <c r="E82" s="709" t="s">
        <v>139</v>
      </c>
      <c r="F82" s="709"/>
    </row>
    <row r="83" spans="2:10">
      <c r="D83" s="16" t="s">
        <v>30</v>
      </c>
      <c r="E83" s="709" t="s">
        <v>140</v>
      </c>
      <c r="F83" s="709"/>
    </row>
    <row r="85" spans="2:10" ht="63" customHeight="1">
      <c r="B85" s="1064" t="s">
        <v>2523</v>
      </c>
      <c r="C85" s="1064"/>
      <c r="D85" s="1064"/>
      <c r="E85" s="1064"/>
      <c r="F85" s="1064"/>
      <c r="G85" s="1064"/>
      <c r="H85" s="1064"/>
      <c r="I85" s="1064"/>
      <c r="J85" s="1064"/>
    </row>
    <row r="87" spans="2:10">
      <c r="B87" s="15" t="s">
        <v>2116</v>
      </c>
    </row>
    <row r="88" spans="2:10">
      <c r="B88" s="15" t="s">
        <v>2524</v>
      </c>
    </row>
    <row r="89" spans="2:10">
      <c r="B89" s="15" t="s">
        <v>2525</v>
      </c>
    </row>
    <row r="90" spans="2:10">
      <c r="B90" s="15" t="s">
        <v>2526</v>
      </c>
    </row>
    <row r="92" spans="2:10">
      <c r="D92" s="16" t="s">
        <v>2115</v>
      </c>
      <c r="E92" s="709" t="s">
        <v>2529</v>
      </c>
      <c r="F92" s="709"/>
    </row>
    <row r="93" spans="2:10">
      <c r="D93" s="16" t="s">
        <v>2527</v>
      </c>
      <c r="E93" s="709" t="s">
        <v>39</v>
      </c>
      <c r="F93" s="709"/>
    </row>
    <row r="94" spans="2:10">
      <c r="D94" s="16" t="s">
        <v>2528</v>
      </c>
      <c r="E94" s="709" t="s">
        <v>40</v>
      </c>
      <c r="F94" s="709"/>
    </row>
    <row r="96" spans="2:10">
      <c r="B96" s="1" t="s">
        <v>2530</v>
      </c>
    </row>
    <row r="98" spans="1:10">
      <c r="A98" s="707" t="s">
        <v>2496</v>
      </c>
      <c r="B98" s="707"/>
      <c r="C98" s="707"/>
      <c r="D98" s="707"/>
      <c r="E98" s="707"/>
      <c r="F98" s="707"/>
      <c r="G98" s="707"/>
      <c r="H98" s="707"/>
      <c r="I98" s="707"/>
      <c r="J98" s="707"/>
    </row>
    <row r="100" spans="1:10">
      <c r="B100" s="1" t="s">
        <v>2531</v>
      </c>
    </row>
    <row r="102" spans="1:10" ht="27" customHeight="1">
      <c r="B102" s="418">
        <v>1</v>
      </c>
      <c r="C102" s="1059" t="s">
        <v>2532</v>
      </c>
      <c r="D102" s="1059"/>
      <c r="E102" s="1059"/>
      <c r="F102" s="419">
        <v>8</v>
      </c>
      <c r="G102" s="1059" t="s">
        <v>2538</v>
      </c>
      <c r="H102" s="1059"/>
      <c r="I102" s="1059"/>
    </row>
    <row r="103" spans="1:10" ht="27" customHeight="1">
      <c r="B103" s="418">
        <v>2</v>
      </c>
      <c r="C103" s="1059" t="s">
        <v>480</v>
      </c>
      <c r="D103" s="1059"/>
      <c r="E103" s="1059"/>
      <c r="F103" s="419">
        <v>9</v>
      </c>
      <c r="G103" s="1059" t="s">
        <v>2539</v>
      </c>
      <c r="H103" s="1059"/>
      <c r="I103" s="1059"/>
    </row>
    <row r="104" spans="1:10" ht="27" customHeight="1">
      <c r="B104" s="418">
        <v>3</v>
      </c>
      <c r="C104" s="1059" t="s">
        <v>2533</v>
      </c>
      <c r="D104" s="1059"/>
      <c r="E104" s="1059"/>
      <c r="F104" s="419">
        <v>10</v>
      </c>
      <c r="G104" s="1059" t="s">
        <v>2540</v>
      </c>
      <c r="H104" s="1059"/>
      <c r="I104" s="1059"/>
    </row>
    <row r="105" spans="1:10" ht="27" customHeight="1">
      <c r="B105" s="418">
        <v>4</v>
      </c>
      <c r="C105" s="1059" t="s">
        <v>2534</v>
      </c>
      <c r="D105" s="1059"/>
      <c r="E105" s="1059"/>
      <c r="F105" s="419">
        <v>11</v>
      </c>
      <c r="G105" s="1059" t="s">
        <v>2541</v>
      </c>
      <c r="H105" s="1059"/>
      <c r="I105" s="1059"/>
    </row>
    <row r="106" spans="1:10" ht="27" customHeight="1">
      <c r="B106" s="418">
        <v>5</v>
      </c>
      <c r="C106" s="1059" t="s">
        <v>2535</v>
      </c>
      <c r="D106" s="1059"/>
      <c r="E106" s="1059"/>
      <c r="F106" s="419">
        <v>12</v>
      </c>
      <c r="G106" s="1059" t="s">
        <v>2542</v>
      </c>
      <c r="H106" s="1059"/>
      <c r="I106" s="1059"/>
    </row>
    <row r="107" spans="1:10" ht="27" customHeight="1">
      <c r="B107" s="418">
        <v>6</v>
      </c>
      <c r="C107" s="1059" t="s">
        <v>2536</v>
      </c>
      <c r="D107" s="1059"/>
      <c r="E107" s="1059"/>
      <c r="F107" s="419">
        <v>13</v>
      </c>
      <c r="G107" s="1059" t="s">
        <v>2543</v>
      </c>
      <c r="H107" s="1059"/>
      <c r="I107" s="1059"/>
    </row>
    <row r="108" spans="1:10" ht="27" customHeight="1">
      <c r="B108" s="418">
        <v>7</v>
      </c>
      <c r="C108" s="1059" t="s">
        <v>2537</v>
      </c>
      <c r="D108" s="1059"/>
      <c r="E108" s="1059"/>
      <c r="F108" s="419">
        <v>14</v>
      </c>
      <c r="G108" s="1059" t="s">
        <v>524</v>
      </c>
      <c r="H108" s="1059"/>
      <c r="I108" s="1059"/>
    </row>
    <row r="111" spans="1:10">
      <c r="A111" s="707" t="s">
        <v>2498</v>
      </c>
      <c r="B111" s="707"/>
      <c r="C111" s="707"/>
      <c r="D111" s="707"/>
      <c r="E111" s="707"/>
      <c r="F111" s="707"/>
      <c r="G111" s="707"/>
      <c r="H111" s="707"/>
      <c r="I111" s="707"/>
      <c r="J111" s="707"/>
    </row>
    <row r="113" spans="1:13">
      <c r="B113" s="15" t="s">
        <v>347</v>
      </c>
    </row>
    <row r="115" spans="1:13" s="21" customFormat="1" ht="42" customHeight="1">
      <c r="B115" s="705" t="s">
        <v>348</v>
      </c>
      <c r="C115" s="705"/>
      <c r="D115" s="705"/>
      <c r="E115" s="705"/>
      <c r="F115" s="705"/>
      <c r="G115" s="705"/>
      <c r="H115" s="705"/>
      <c r="I115" s="705"/>
      <c r="K115" s="105"/>
      <c r="L115" s="105"/>
      <c r="M115" s="105"/>
    </row>
    <row r="117" spans="1:13" s="21" customFormat="1" ht="42" customHeight="1">
      <c r="B117" s="705" t="s">
        <v>349</v>
      </c>
      <c r="C117" s="705"/>
      <c r="D117" s="705"/>
      <c r="E117" s="705"/>
      <c r="F117" s="705"/>
      <c r="G117" s="705"/>
      <c r="H117" s="705"/>
      <c r="I117" s="705"/>
      <c r="K117" s="105"/>
      <c r="L117" s="105"/>
      <c r="M117" s="105"/>
    </row>
    <row r="119" spans="1:13" s="21" customFormat="1" ht="42" customHeight="1">
      <c r="B119" s="705" t="s">
        <v>350</v>
      </c>
      <c r="C119" s="705"/>
      <c r="D119" s="705"/>
      <c r="E119" s="705"/>
      <c r="F119" s="705"/>
      <c r="G119" s="705"/>
      <c r="H119" s="705"/>
      <c r="I119" s="705"/>
      <c r="K119" s="105"/>
      <c r="L119" s="105"/>
      <c r="M119" s="105"/>
    </row>
    <row r="121" spans="1:13">
      <c r="A121" s="707" t="s">
        <v>2499</v>
      </c>
      <c r="B121" s="707"/>
      <c r="C121" s="707"/>
      <c r="D121" s="707"/>
      <c r="E121" s="707"/>
      <c r="F121" s="707"/>
      <c r="G121" s="707"/>
      <c r="H121" s="707"/>
      <c r="I121" s="707"/>
      <c r="J121" s="707"/>
    </row>
    <row r="123" spans="1:13" s="21" customFormat="1" ht="42" customHeight="1">
      <c r="B123" s="706" t="s">
        <v>351</v>
      </c>
      <c r="C123" s="706"/>
      <c r="D123" s="706"/>
      <c r="E123" s="706"/>
      <c r="F123" s="706"/>
      <c r="G123" s="706"/>
      <c r="H123" s="706"/>
      <c r="I123" s="706"/>
      <c r="K123" s="105"/>
      <c r="L123" s="105"/>
      <c r="M123" s="105"/>
    </row>
    <row r="125" spans="1:13">
      <c r="B125" s="15" t="s">
        <v>352</v>
      </c>
    </row>
    <row r="127" spans="1:13" s="21" customFormat="1">
      <c r="B127" s="706" t="s">
        <v>353</v>
      </c>
      <c r="C127" s="706"/>
      <c r="D127" s="706"/>
      <c r="E127" s="706"/>
      <c r="F127" s="706"/>
      <c r="G127" s="706"/>
      <c r="H127" s="706"/>
      <c r="I127" s="706"/>
      <c r="K127" s="105"/>
      <c r="L127" s="105"/>
      <c r="M127" s="105"/>
    </row>
    <row r="129" spans="1:13" s="21" customFormat="1" ht="42" customHeight="1">
      <c r="B129" s="706" t="s">
        <v>354</v>
      </c>
      <c r="C129" s="706"/>
      <c r="D129" s="706"/>
      <c r="E129" s="706"/>
      <c r="F129" s="706"/>
      <c r="G129" s="706"/>
      <c r="H129" s="706"/>
      <c r="I129" s="706"/>
      <c r="K129" s="105"/>
      <c r="L129" s="105"/>
      <c r="M129" s="105"/>
    </row>
    <row r="131" spans="1:13">
      <c r="A131" s="707" t="s">
        <v>2544</v>
      </c>
      <c r="B131" s="707"/>
      <c r="C131" s="707"/>
      <c r="D131" s="707"/>
      <c r="E131" s="707"/>
      <c r="F131" s="707"/>
      <c r="G131" s="707"/>
      <c r="H131" s="707"/>
      <c r="I131" s="707"/>
      <c r="J131" s="707"/>
    </row>
    <row r="133" spans="1:13">
      <c r="A133" s="15" t="s">
        <v>2545</v>
      </c>
    </row>
    <row r="134" spans="1:13">
      <c r="A134" s="59" t="s">
        <v>2484</v>
      </c>
    </row>
    <row r="135" spans="1:13">
      <c r="A135" s="59" t="s">
        <v>2485</v>
      </c>
    </row>
    <row r="136" spans="1:13">
      <c r="A136" s="59" t="s">
        <v>2486</v>
      </c>
    </row>
  </sheetData>
  <sheetProtection selectLockedCells="1" selectUnlockedCells="1"/>
  <mergeCells count="79">
    <mergeCell ref="C106:E106"/>
    <mergeCell ref="C108:E108"/>
    <mergeCell ref="C107:E107"/>
    <mergeCell ref="G102:I102"/>
    <mergeCell ref="G103:I103"/>
    <mergeCell ref="G104:I104"/>
    <mergeCell ref="G105:I105"/>
    <mergeCell ref="G106:I106"/>
    <mergeCell ref="G107:I107"/>
    <mergeCell ref="G108:I108"/>
    <mergeCell ref="B19:I19"/>
    <mergeCell ref="B21:J21"/>
    <mergeCell ref="B24:J24"/>
    <mergeCell ref="D46:H46"/>
    <mergeCell ref="A55:J55"/>
    <mergeCell ref="D52:H52"/>
    <mergeCell ref="B38:I38"/>
    <mergeCell ref="B40:I40"/>
    <mergeCell ref="A42:J42"/>
    <mergeCell ref="D44:H44"/>
    <mergeCell ref="D45:H45"/>
    <mergeCell ref="D47:H47"/>
    <mergeCell ref="D53:H53"/>
    <mergeCell ref="C17:J17"/>
    <mergeCell ref="A1:H1"/>
    <mergeCell ref="A2:J2"/>
    <mergeCell ref="A4:J4"/>
    <mergeCell ref="A11:J11"/>
    <mergeCell ref="A13:J13"/>
    <mergeCell ref="C16:J16"/>
    <mergeCell ref="K28:O28"/>
    <mergeCell ref="D29:H29"/>
    <mergeCell ref="K29:O29"/>
    <mergeCell ref="B23:I23"/>
    <mergeCell ref="A26:J26"/>
    <mergeCell ref="D28:H28"/>
    <mergeCell ref="B58:J58"/>
    <mergeCell ref="B62:J62"/>
    <mergeCell ref="B63:J63"/>
    <mergeCell ref="D32:E32"/>
    <mergeCell ref="A36:J36"/>
    <mergeCell ref="D48:H48"/>
    <mergeCell ref="D49:H49"/>
    <mergeCell ref="D50:H50"/>
    <mergeCell ref="D51:H51"/>
    <mergeCell ref="B59:I59"/>
    <mergeCell ref="E93:F93"/>
    <mergeCell ref="E94:F94"/>
    <mergeCell ref="E78:F78"/>
    <mergeCell ref="E79:F79"/>
    <mergeCell ref="E80:F80"/>
    <mergeCell ref="E81:F81"/>
    <mergeCell ref="E82:F82"/>
    <mergeCell ref="E83:F83"/>
    <mergeCell ref="B85:J85"/>
    <mergeCell ref="E92:F92"/>
    <mergeCell ref="A65:J65"/>
    <mergeCell ref="B67:H67"/>
    <mergeCell ref="B75:J75"/>
    <mergeCell ref="C68:J68"/>
    <mergeCell ref="C69:J69"/>
    <mergeCell ref="C70:J70"/>
    <mergeCell ref="C71:J71"/>
    <mergeCell ref="C72:J72"/>
    <mergeCell ref="B74:J74"/>
    <mergeCell ref="A98:J98"/>
    <mergeCell ref="C102:E102"/>
    <mergeCell ref="C103:E103"/>
    <mergeCell ref="C104:E104"/>
    <mergeCell ref="C105:E105"/>
    <mergeCell ref="A111:J111"/>
    <mergeCell ref="B115:I115"/>
    <mergeCell ref="B117:I117"/>
    <mergeCell ref="B119:I119"/>
    <mergeCell ref="A131:J131"/>
    <mergeCell ref="A121:J121"/>
    <mergeCell ref="B123:I123"/>
    <mergeCell ref="B127:I127"/>
    <mergeCell ref="B129:I129"/>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Hoja12"/>
  <dimension ref="A1:L29"/>
  <sheetViews>
    <sheetView showGridLines="0" workbookViewId="0">
      <selection activeCell="K7" sqref="K7"/>
    </sheetView>
  </sheetViews>
  <sheetFormatPr baseColWidth="10" defaultRowHeight="15"/>
  <cols>
    <col min="1" max="1" width="31" style="428" bestFit="1" customWidth="1"/>
    <col min="2" max="2" width="79.85546875" style="428" bestFit="1" customWidth="1"/>
    <col min="3" max="9" width="2" style="428" bestFit="1" customWidth="1"/>
    <col min="10" max="12" width="3" style="428" bestFit="1" customWidth="1"/>
    <col min="13" max="256" width="11.42578125" style="428"/>
    <col min="257" max="257" width="22" style="428" customWidth="1"/>
    <col min="258" max="258" width="80.42578125" style="428" bestFit="1" customWidth="1"/>
    <col min="259" max="268" width="5" style="428" customWidth="1"/>
    <col min="269" max="512" width="11.42578125" style="428"/>
    <col min="513" max="513" width="22" style="428" customWidth="1"/>
    <col min="514" max="514" width="80.42578125" style="428" bestFit="1" customWidth="1"/>
    <col min="515" max="524" width="5" style="428" customWidth="1"/>
    <col min="525" max="768" width="11.42578125" style="428"/>
    <col min="769" max="769" width="22" style="428" customWidth="1"/>
    <col min="770" max="770" width="80.42578125" style="428" bestFit="1" customWidth="1"/>
    <col min="771" max="780" width="5" style="428" customWidth="1"/>
    <col min="781" max="1024" width="11.42578125" style="428"/>
    <col min="1025" max="1025" width="22" style="428" customWidth="1"/>
    <col min="1026" max="1026" width="80.42578125" style="428" bestFit="1" customWidth="1"/>
    <col min="1027" max="1036" width="5" style="428" customWidth="1"/>
    <col min="1037" max="1280" width="11.42578125" style="428"/>
    <col min="1281" max="1281" width="22" style="428" customWidth="1"/>
    <col min="1282" max="1282" width="80.42578125" style="428" bestFit="1" customWidth="1"/>
    <col min="1283" max="1292" width="5" style="428" customWidth="1"/>
    <col min="1293" max="1536" width="11.42578125" style="428"/>
    <col min="1537" max="1537" width="22" style="428" customWidth="1"/>
    <col min="1538" max="1538" width="80.42578125" style="428" bestFit="1" customWidth="1"/>
    <col min="1539" max="1548" width="5" style="428" customWidth="1"/>
    <col min="1549" max="1792" width="11.42578125" style="428"/>
    <col min="1793" max="1793" width="22" style="428" customWidth="1"/>
    <col min="1794" max="1794" width="80.42578125" style="428" bestFit="1" customWidth="1"/>
    <col min="1795" max="1804" width="5" style="428" customWidth="1"/>
    <col min="1805" max="2048" width="11.42578125" style="428"/>
    <col min="2049" max="2049" width="22" style="428" customWidth="1"/>
    <col min="2050" max="2050" width="80.42578125" style="428" bestFit="1" customWidth="1"/>
    <col min="2051" max="2060" width="5" style="428" customWidth="1"/>
    <col min="2061" max="2304" width="11.42578125" style="428"/>
    <col min="2305" max="2305" width="22" style="428" customWidth="1"/>
    <col min="2306" max="2306" width="80.42578125" style="428" bestFit="1" customWidth="1"/>
    <col min="2307" max="2316" width="5" style="428" customWidth="1"/>
    <col min="2317" max="2560" width="11.42578125" style="428"/>
    <col min="2561" max="2561" width="22" style="428" customWidth="1"/>
    <col min="2562" max="2562" width="80.42578125" style="428" bestFit="1" customWidth="1"/>
    <col min="2563" max="2572" width="5" style="428" customWidth="1"/>
    <col min="2573" max="2816" width="11.42578125" style="428"/>
    <col min="2817" max="2817" width="22" style="428" customWidth="1"/>
    <col min="2818" max="2818" width="80.42578125" style="428" bestFit="1" customWidth="1"/>
    <col min="2819" max="2828" width="5" style="428" customWidth="1"/>
    <col min="2829" max="3072" width="11.42578125" style="428"/>
    <col min="3073" max="3073" width="22" style="428" customWidth="1"/>
    <col min="3074" max="3074" width="80.42578125" style="428" bestFit="1" customWidth="1"/>
    <col min="3075" max="3084" width="5" style="428" customWidth="1"/>
    <col min="3085" max="3328" width="11.42578125" style="428"/>
    <col min="3329" max="3329" width="22" style="428" customWidth="1"/>
    <col min="3330" max="3330" width="80.42578125" style="428" bestFit="1" customWidth="1"/>
    <col min="3331" max="3340" width="5" style="428" customWidth="1"/>
    <col min="3341" max="3584" width="11.42578125" style="428"/>
    <col min="3585" max="3585" width="22" style="428" customWidth="1"/>
    <col min="3586" max="3586" width="80.42578125" style="428" bestFit="1" customWidth="1"/>
    <col min="3587" max="3596" width="5" style="428" customWidth="1"/>
    <col min="3597" max="3840" width="11.42578125" style="428"/>
    <col min="3841" max="3841" width="22" style="428" customWidth="1"/>
    <col min="3842" max="3842" width="80.42578125" style="428" bestFit="1" customWidth="1"/>
    <col min="3843" max="3852" width="5" style="428" customWidth="1"/>
    <col min="3853" max="4096" width="11.42578125" style="428"/>
    <col min="4097" max="4097" width="22" style="428" customWidth="1"/>
    <col min="4098" max="4098" width="80.42578125" style="428" bestFit="1" customWidth="1"/>
    <col min="4099" max="4108" width="5" style="428" customWidth="1"/>
    <col min="4109" max="4352" width="11.42578125" style="428"/>
    <col min="4353" max="4353" width="22" style="428" customWidth="1"/>
    <col min="4354" max="4354" width="80.42578125" style="428" bestFit="1" customWidth="1"/>
    <col min="4355" max="4364" width="5" style="428" customWidth="1"/>
    <col min="4365" max="4608" width="11.42578125" style="428"/>
    <col min="4609" max="4609" width="22" style="428" customWidth="1"/>
    <col min="4610" max="4610" width="80.42578125" style="428" bestFit="1" customWidth="1"/>
    <col min="4611" max="4620" width="5" style="428" customWidth="1"/>
    <col min="4621" max="4864" width="11.42578125" style="428"/>
    <col min="4865" max="4865" width="22" style="428" customWidth="1"/>
    <col min="4866" max="4866" width="80.42578125" style="428" bestFit="1" customWidth="1"/>
    <col min="4867" max="4876" width="5" style="428" customWidth="1"/>
    <col min="4877" max="5120" width="11.42578125" style="428"/>
    <col min="5121" max="5121" width="22" style="428" customWidth="1"/>
    <col min="5122" max="5122" width="80.42578125" style="428" bestFit="1" customWidth="1"/>
    <col min="5123" max="5132" width="5" style="428" customWidth="1"/>
    <col min="5133" max="5376" width="11.42578125" style="428"/>
    <col min="5377" max="5377" width="22" style="428" customWidth="1"/>
    <col min="5378" max="5378" width="80.42578125" style="428" bestFit="1" customWidth="1"/>
    <col min="5379" max="5388" width="5" style="428" customWidth="1"/>
    <col min="5389" max="5632" width="11.42578125" style="428"/>
    <col min="5633" max="5633" width="22" style="428" customWidth="1"/>
    <col min="5634" max="5634" width="80.42578125" style="428" bestFit="1" customWidth="1"/>
    <col min="5635" max="5644" width="5" style="428" customWidth="1"/>
    <col min="5645" max="5888" width="11.42578125" style="428"/>
    <col min="5889" max="5889" width="22" style="428" customWidth="1"/>
    <col min="5890" max="5890" width="80.42578125" style="428" bestFit="1" customWidth="1"/>
    <col min="5891" max="5900" width="5" style="428" customWidth="1"/>
    <col min="5901" max="6144" width="11.42578125" style="428"/>
    <col min="6145" max="6145" width="22" style="428" customWidth="1"/>
    <col min="6146" max="6146" width="80.42578125" style="428" bestFit="1" customWidth="1"/>
    <col min="6147" max="6156" width="5" style="428" customWidth="1"/>
    <col min="6157" max="6400" width="11.42578125" style="428"/>
    <col min="6401" max="6401" width="22" style="428" customWidth="1"/>
    <col min="6402" max="6402" width="80.42578125" style="428" bestFit="1" customWidth="1"/>
    <col min="6403" max="6412" width="5" style="428" customWidth="1"/>
    <col min="6413" max="6656" width="11.42578125" style="428"/>
    <col min="6657" max="6657" width="22" style="428" customWidth="1"/>
    <col min="6658" max="6658" width="80.42578125" style="428" bestFit="1" customWidth="1"/>
    <col min="6659" max="6668" width="5" style="428" customWidth="1"/>
    <col min="6669" max="6912" width="11.42578125" style="428"/>
    <col min="6913" max="6913" width="22" style="428" customWidth="1"/>
    <col min="6914" max="6914" width="80.42578125" style="428" bestFit="1" customWidth="1"/>
    <col min="6915" max="6924" width="5" style="428" customWidth="1"/>
    <col min="6925" max="7168" width="11.42578125" style="428"/>
    <col min="7169" max="7169" width="22" style="428" customWidth="1"/>
    <col min="7170" max="7170" width="80.42578125" style="428" bestFit="1" customWidth="1"/>
    <col min="7171" max="7180" width="5" style="428" customWidth="1"/>
    <col min="7181" max="7424" width="11.42578125" style="428"/>
    <col min="7425" max="7425" width="22" style="428" customWidth="1"/>
    <col min="7426" max="7426" width="80.42578125" style="428" bestFit="1" customWidth="1"/>
    <col min="7427" max="7436" width="5" style="428" customWidth="1"/>
    <col min="7437" max="7680" width="11.42578125" style="428"/>
    <col min="7681" max="7681" width="22" style="428" customWidth="1"/>
    <col min="7682" max="7682" width="80.42578125" style="428" bestFit="1" customWidth="1"/>
    <col min="7683" max="7692" width="5" style="428" customWidth="1"/>
    <col min="7693" max="7936" width="11.42578125" style="428"/>
    <col min="7937" max="7937" width="22" style="428" customWidth="1"/>
    <col min="7938" max="7938" width="80.42578125" style="428" bestFit="1" customWidth="1"/>
    <col min="7939" max="7948" width="5" style="428" customWidth="1"/>
    <col min="7949" max="8192" width="11.42578125" style="428"/>
    <col min="8193" max="8193" width="22" style="428" customWidth="1"/>
    <col min="8194" max="8194" width="80.42578125" style="428" bestFit="1" customWidth="1"/>
    <col min="8195" max="8204" width="5" style="428" customWidth="1"/>
    <col min="8205" max="8448" width="11.42578125" style="428"/>
    <col min="8449" max="8449" width="22" style="428" customWidth="1"/>
    <col min="8450" max="8450" width="80.42578125" style="428" bestFit="1" customWidth="1"/>
    <col min="8451" max="8460" width="5" style="428" customWidth="1"/>
    <col min="8461" max="8704" width="11.42578125" style="428"/>
    <col min="8705" max="8705" width="22" style="428" customWidth="1"/>
    <col min="8706" max="8706" width="80.42578125" style="428" bestFit="1" customWidth="1"/>
    <col min="8707" max="8716" width="5" style="428" customWidth="1"/>
    <col min="8717" max="8960" width="11.42578125" style="428"/>
    <col min="8961" max="8961" width="22" style="428" customWidth="1"/>
    <col min="8962" max="8962" width="80.42578125" style="428" bestFit="1" customWidth="1"/>
    <col min="8963" max="8972" width="5" style="428" customWidth="1"/>
    <col min="8973" max="9216" width="11.42578125" style="428"/>
    <col min="9217" max="9217" width="22" style="428" customWidth="1"/>
    <col min="9218" max="9218" width="80.42578125" style="428" bestFit="1" customWidth="1"/>
    <col min="9219" max="9228" width="5" style="428" customWidth="1"/>
    <col min="9229" max="9472" width="11.42578125" style="428"/>
    <col min="9473" max="9473" width="22" style="428" customWidth="1"/>
    <col min="9474" max="9474" width="80.42578125" style="428" bestFit="1" customWidth="1"/>
    <col min="9475" max="9484" width="5" style="428" customWidth="1"/>
    <col min="9485" max="9728" width="11.42578125" style="428"/>
    <col min="9729" max="9729" width="22" style="428" customWidth="1"/>
    <col min="9730" max="9730" width="80.42578125" style="428" bestFit="1" customWidth="1"/>
    <col min="9731" max="9740" width="5" style="428" customWidth="1"/>
    <col min="9741" max="9984" width="11.42578125" style="428"/>
    <col min="9985" max="9985" width="22" style="428" customWidth="1"/>
    <col min="9986" max="9986" width="80.42578125" style="428" bestFit="1" customWidth="1"/>
    <col min="9987" max="9996" width="5" style="428" customWidth="1"/>
    <col min="9997" max="10240" width="11.42578125" style="428"/>
    <col min="10241" max="10241" width="22" style="428" customWidth="1"/>
    <col min="10242" max="10242" width="80.42578125" style="428" bestFit="1" customWidth="1"/>
    <col min="10243" max="10252" width="5" style="428" customWidth="1"/>
    <col min="10253" max="10496" width="11.42578125" style="428"/>
    <col min="10497" max="10497" width="22" style="428" customWidth="1"/>
    <col min="10498" max="10498" width="80.42578125" style="428" bestFit="1" customWidth="1"/>
    <col min="10499" max="10508" width="5" style="428" customWidth="1"/>
    <col min="10509" max="10752" width="11.42578125" style="428"/>
    <col min="10753" max="10753" width="22" style="428" customWidth="1"/>
    <col min="10754" max="10754" width="80.42578125" style="428" bestFit="1" customWidth="1"/>
    <col min="10755" max="10764" width="5" style="428" customWidth="1"/>
    <col min="10765" max="11008" width="11.42578125" style="428"/>
    <col min="11009" max="11009" width="22" style="428" customWidth="1"/>
    <col min="11010" max="11010" width="80.42578125" style="428" bestFit="1" customWidth="1"/>
    <col min="11011" max="11020" width="5" style="428" customWidth="1"/>
    <col min="11021" max="11264" width="11.42578125" style="428"/>
    <col min="11265" max="11265" width="22" style="428" customWidth="1"/>
    <col min="11266" max="11266" width="80.42578125" style="428" bestFit="1" customWidth="1"/>
    <col min="11267" max="11276" width="5" style="428" customWidth="1"/>
    <col min="11277" max="11520" width="11.42578125" style="428"/>
    <col min="11521" max="11521" width="22" style="428" customWidth="1"/>
    <col min="11522" max="11522" width="80.42578125" style="428" bestFit="1" customWidth="1"/>
    <col min="11523" max="11532" width="5" style="428" customWidth="1"/>
    <col min="11533" max="11776" width="11.42578125" style="428"/>
    <col min="11777" max="11777" width="22" style="428" customWidth="1"/>
    <col min="11778" max="11778" width="80.42578125" style="428" bestFit="1" customWidth="1"/>
    <col min="11779" max="11788" width="5" style="428" customWidth="1"/>
    <col min="11789" max="12032" width="11.42578125" style="428"/>
    <col min="12033" max="12033" width="22" style="428" customWidth="1"/>
    <col min="12034" max="12034" width="80.42578125" style="428" bestFit="1" customWidth="1"/>
    <col min="12035" max="12044" width="5" style="428" customWidth="1"/>
    <col min="12045" max="12288" width="11.42578125" style="428"/>
    <col min="12289" max="12289" width="22" style="428" customWidth="1"/>
    <col min="12290" max="12290" width="80.42578125" style="428" bestFit="1" customWidth="1"/>
    <col min="12291" max="12300" width="5" style="428" customWidth="1"/>
    <col min="12301" max="12544" width="11.42578125" style="428"/>
    <col min="12545" max="12545" width="22" style="428" customWidth="1"/>
    <col min="12546" max="12546" width="80.42578125" style="428" bestFit="1" customWidth="1"/>
    <col min="12547" max="12556" width="5" style="428" customWidth="1"/>
    <col min="12557" max="12800" width="11.42578125" style="428"/>
    <col min="12801" max="12801" width="22" style="428" customWidth="1"/>
    <col min="12802" max="12802" width="80.42578125" style="428" bestFit="1" customWidth="1"/>
    <col min="12803" max="12812" width="5" style="428" customWidth="1"/>
    <col min="12813" max="13056" width="11.42578125" style="428"/>
    <col min="13057" max="13057" width="22" style="428" customWidth="1"/>
    <col min="13058" max="13058" width="80.42578125" style="428" bestFit="1" customWidth="1"/>
    <col min="13059" max="13068" width="5" style="428" customWidth="1"/>
    <col min="13069" max="13312" width="11.42578125" style="428"/>
    <col min="13313" max="13313" width="22" style="428" customWidth="1"/>
    <col min="13314" max="13314" width="80.42578125" style="428" bestFit="1" customWidth="1"/>
    <col min="13315" max="13324" width="5" style="428" customWidth="1"/>
    <col min="13325" max="13568" width="11.42578125" style="428"/>
    <col min="13569" max="13569" width="22" style="428" customWidth="1"/>
    <col min="13570" max="13570" width="80.42578125" style="428" bestFit="1" customWidth="1"/>
    <col min="13571" max="13580" width="5" style="428" customWidth="1"/>
    <col min="13581" max="13824" width="11.42578125" style="428"/>
    <col min="13825" max="13825" width="22" style="428" customWidth="1"/>
    <col min="13826" max="13826" width="80.42578125" style="428" bestFit="1" customWidth="1"/>
    <col min="13827" max="13836" width="5" style="428" customWidth="1"/>
    <col min="13837" max="14080" width="11.42578125" style="428"/>
    <col min="14081" max="14081" width="22" style="428" customWidth="1"/>
    <col min="14082" max="14082" width="80.42578125" style="428" bestFit="1" customWidth="1"/>
    <col min="14083" max="14092" width="5" style="428" customWidth="1"/>
    <col min="14093" max="14336" width="11.42578125" style="428"/>
    <col min="14337" max="14337" width="22" style="428" customWidth="1"/>
    <col min="14338" max="14338" width="80.42578125" style="428" bestFit="1" customWidth="1"/>
    <col min="14339" max="14348" width="5" style="428" customWidth="1"/>
    <col min="14349" max="14592" width="11.42578125" style="428"/>
    <col min="14593" max="14593" width="22" style="428" customWidth="1"/>
    <col min="14594" max="14594" width="80.42578125" style="428" bestFit="1" customWidth="1"/>
    <col min="14595" max="14604" width="5" style="428" customWidth="1"/>
    <col min="14605" max="14848" width="11.42578125" style="428"/>
    <col min="14849" max="14849" width="22" style="428" customWidth="1"/>
    <col min="14850" max="14850" width="80.42578125" style="428" bestFit="1" customWidth="1"/>
    <col min="14851" max="14860" width="5" style="428" customWidth="1"/>
    <col min="14861" max="15104" width="11.42578125" style="428"/>
    <col min="15105" max="15105" width="22" style="428" customWidth="1"/>
    <col min="15106" max="15106" width="80.42578125" style="428" bestFit="1" customWidth="1"/>
    <col min="15107" max="15116" width="5" style="428" customWidth="1"/>
    <col min="15117" max="15360" width="11.42578125" style="428"/>
    <col min="15361" max="15361" width="22" style="428" customWidth="1"/>
    <col min="15362" max="15362" width="80.42578125" style="428" bestFit="1" customWidth="1"/>
    <col min="15363" max="15372" width="5" style="428" customWidth="1"/>
    <col min="15373" max="15616" width="11.42578125" style="428"/>
    <col min="15617" max="15617" width="22" style="428" customWidth="1"/>
    <col min="15618" max="15618" width="80.42578125" style="428" bestFit="1" customWidth="1"/>
    <col min="15619" max="15628" width="5" style="428" customWidth="1"/>
    <col min="15629" max="15872" width="11.42578125" style="428"/>
    <col min="15873" max="15873" width="22" style="428" customWidth="1"/>
    <col min="15874" max="15874" width="80.42578125" style="428" bestFit="1" customWidth="1"/>
    <col min="15875" max="15884" width="5" style="428" customWidth="1"/>
    <col min="15885" max="16128" width="11.42578125" style="428"/>
    <col min="16129" max="16129" width="22" style="428" customWidth="1"/>
    <col min="16130" max="16130" width="80.42578125" style="428" bestFit="1" customWidth="1"/>
    <col min="16131" max="16140" width="5" style="428" customWidth="1"/>
    <col min="16141" max="16384" width="11.42578125" style="428"/>
  </cols>
  <sheetData>
    <row r="1" spans="1:2" ht="25.5" customHeight="1">
      <c r="A1" s="427" t="s">
        <v>619</v>
      </c>
      <c r="B1" s="427" t="s">
        <v>99</v>
      </c>
    </row>
    <row r="2" spans="1:2">
      <c r="A2" s="1068" t="s">
        <v>620</v>
      </c>
      <c r="B2" s="1068"/>
    </row>
    <row r="3" spans="1:2">
      <c r="A3" s="429">
        <v>1</v>
      </c>
      <c r="B3" s="430" t="s">
        <v>621</v>
      </c>
    </row>
    <row r="4" spans="1:2">
      <c r="A4" s="429">
        <v>2</v>
      </c>
      <c r="B4" s="431" t="s">
        <v>622</v>
      </c>
    </row>
    <row r="5" spans="1:2">
      <c r="A5" s="429">
        <v>9</v>
      </c>
      <c r="B5" s="431" t="s">
        <v>623</v>
      </c>
    </row>
    <row r="6" spans="1:2">
      <c r="A6" s="1068" t="s">
        <v>624</v>
      </c>
      <c r="B6" s="1068"/>
    </row>
    <row r="7" spans="1:2" ht="30">
      <c r="A7" s="429">
        <v>11</v>
      </c>
      <c r="B7" s="431" t="s">
        <v>625</v>
      </c>
    </row>
    <row r="8" spans="1:2" ht="45">
      <c r="A8" s="429">
        <v>12</v>
      </c>
      <c r="B8" s="431" t="s">
        <v>626</v>
      </c>
    </row>
    <row r="9" spans="1:2">
      <c r="A9" s="1068" t="s">
        <v>627</v>
      </c>
      <c r="B9" s="1068"/>
    </row>
    <row r="10" spans="1:2">
      <c r="A10" s="432" t="s">
        <v>102</v>
      </c>
      <c r="B10" s="431" t="s">
        <v>103</v>
      </c>
    </row>
    <row r="11" spans="1:2">
      <c r="A11" s="432" t="s">
        <v>104</v>
      </c>
      <c r="B11" s="431" t="s">
        <v>105</v>
      </c>
    </row>
    <row r="12" spans="1:2">
      <c r="A12" s="432" t="s">
        <v>106</v>
      </c>
      <c r="B12" s="431" t="s">
        <v>107</v>
      </c>
    </row>
    <row r="13" spans="1:2" ht="30">
      <c r="A13" s="432" t="s">
        <v>108</v>
      </c>
      <c r="B13" s="431" t="s">
        <v>628</v>
      </c>
    </row>
    <row r="14" spans="1:2" ht="30">
      <c r="A14" s="429">
        <v>10</v>
      </c>
      <c r="B14" s="431" t="s">
        <v>629</v>
      </c>
    </row>
    <row r="18" spans="1:12">
      <c r="A18" s="1069" t="s">
        <v>618</v>
      </c>
      <c r="B18" s="1069" t="s">
        <v>109</v>
      </c>
      <c r="C18" s="1069" t="s">
        <v>110</v>
      </c>
      <c r="D18" s="1069"/>
      <c r="E18" s="1069"/>
      <c r="F18" s="1069"/>
      <c r="G18" s="1069"/>
      <c r="H18" s="1069"/>
      <c r="I18" s="1069"/>
      <c r="J18" s="1069"/>
      <c r="K18" s="1069"/>
      <c r="L18" s="1069"/>
    </row>
    <row r="19" spans="1:12">
      <c r="A19" s="1069"/>
      <c r="B19" s="1069"/>
      <c r="C19" s="427">
        <v>1</v>
      </c>
      <c r="D19" s="427">
        <v>2</v>
      </c>
      <c r="E19" s="427">
        <v>3</v>
      </c>
      <c r="F19" s="427">
        <v>4</v>
      </c>
      <c r="G19" s="427">
        <v>5</v>
      </c>
      <c r="H19" s="427">
        <v>6</v>
      </c>
      <c r="I19" s="427">
        <v>9</v>
      </c>
      <c r="J19" s="427">
        <v>10</v>
      </c>
      <c r="K19" s="427">
        <v>11</v>
      </c>
      <c r="L19" s="427">
        <v>12</v>
      </c>
    </row>
    <row r="20" spans="1:12">
      <c r="A20" s="1068" t="s">
        <v>630</v>
      </c>
      <c r="B20" s="1068"/>
      <c r="C20" s="1068"/>
      <c r="D20" s="1068"/>
      <c r="E20" s="1068"/>
      <c r="F20" s="1068"/>
      <c r="G20" s="1068"/>
      <c r="H20" s="1068"/>
      <c r="I20" s="1068"/>
      <c r="J20" s="1068"/>
      <c r="K20" s="1068"/>
      <c r="L20" s="1068"/>
    </row>
    <row r="21" spans="1:12">
      <c r="A21" s="429">
        <v>16</v>
      </c>
      <c r="B21" s="430" t="s">
        <v>631</v>
      </c>
      <c r="C21" s="433"/>
      <c r="D21" s="433" t="s">
        <v>475</v>
      </c>
      <c r="E21" s="433" t="s">
        <v>475</v>
      </c>
      <c r="F21" s="433" t="s">
        <v>475</v>
      </c>
      <c r="G21" s="433" t="s">
        <v>475</v>
      </c>
      <c r="H21" s="433"/>
      <c r="I21" s="433" t="s">
        <v>475</v>
      </c>
      <c r="J21" s="433"/>
      <c r="K21" s="433"/>
      <c r="L21" s="433"/>
    </row>
    <row r="22" spans="1:12">
      <c r="A22" s="429">
        <v>57</v>
      </c>
      <c r="B22" s="430" t="s">
        <v>632</v>
      </c>
      <c r="C22" s="433"/>
      <c r="D22" s="433"/>
      <c r="E22" s="433"/>
      <c r="F22" s="433"/>
      <c r="G22" s="433"/>
      <c r="H22" s="433"/>
      <c r="I22" s="433"/>
      <c r="J22" s="433"/>
      <c r="K22" s="433"/>
      <c r="L22" s="433"/>
    </row>
    <row r="23" spans="1:12">
      <c r="A23" s="429">
        <v>59</v>
      </c>
      <c r="B23" s="430" t="s">
        <v>633</v>
      </c>
      <c r="C23" s="433"/>
      <c r="D23" s="433"/>
      <c r="E23" s="433"/>
      <c r="F23" s="433"/>
      <c r="G23" s="433"/>
      <c r="H23" s="433"/>
      <c r="I23" s="433"/>
      <c r="J23" s="433"/>
      <c r="K23" s="433"/>
      <c r="L23" s="433"/>
    </row>
    <row r="24" spans="1:12" ht="30">
      <c r="A24" s="429">
        <v>34</v>
      </c>
      <c r="B24" s="430" t="s">
        <v>634</v>
      </c>
      <c r="C24" s="433"/>
      <c r="D24" s="433" t="s">
        <v>475</v>
      </c>
      <c r="E24" s="433" t="s">
        <v>475</v>
      </c>
      <c r="F24" s="433" t="s">
        <v>475</v>
      </c>
      <c r="G24" s="433" t="s">
        <v>475</v>
      </c>
      <c r="H24" s="433" t="s">
        <v>475</v>
      </c>
      <c r="I24" s="433"/>
      <c r="J24" s="433"/>
      <c r="K24" s="433"/>
      <c r="L24" s="433"/>
    </row>
    <row r="25" spans="1:12">
      <c r="A25" s="429">
        <v>35</v>
      </c>
      <c r="B25" s="430" t="s">
        <v>635</v>
      </c>
      <c r="C25" s="433"/>
      <c r="D25" s="433" t="s">
        <v>475</v>
      </c>
      <c r="E25" s="433" t="s">
        <v>475</v>
      </c>
      <c r="F25" s="433" t="s">
        <v>475</v>
      </c>
      <c r="G25" s="433" t="s">
        <v>475</v>
      </c>
      <c r="H25" s="433" t="s">
        <v>475</v>
      </c>
      <c r="I25" s="433"/>
      <c r="J25" s="433"/>
      <c r="K25" s="433"/>
      <c r="L25" s="433"/>
    </row>
    <row r="26" spans="1:12" ht="30">
      <c r="A26" s="429">
        <v>36</v>
      </c>
      <c r="B26" s="430" t="s">
        <v>636</v>
      </c>
      <c r="C26" s="433"/>
      <c r="D26" s="433"/>
      <c r="E26" s="433"/>
      <c r="F26" s="433"/>
      <c r="G26" s="433"/>
      <c r="H26" s="433"/>
      <c r="I26" s="433"/>
      <c r="J26" s="433"/>
      <c r="K26" s="433"/>
      <c r="L26" s="433"/>
    </row>
    <row r="27" spans="1:12">
      <c r="A27" s="429">
        <v>60</v>
      </c>
      <c r="B27" s="430" t="s">
        <v>637</v>
      </c>
      <c r="C27" s="433"/>
      <c r="D27" s="433"/>
      <c r="E27" s="433"/>
      <c r="F27" s="433"/>
      <c r="G27" s="433"/>
      <c r="H27" s="433"/>
      <c r="I27" s="433"/>
      <c r="J27" s="433"/>
      <c r="K27" s="433"/>
      <c r="L27" s="433"/>
    </row>
    <row r="28" spans="1:12">
      <c r="A28" s="429">
        <v>64</v>
      </c>
      <c r="B28" s="430" t="s">
        <v>650</v>
      </c>
      <c r="C28" s="430"/>
      <c r="D28" s="430"/>
      <c r="E28" s="430"/>
      <c r="F28" s="430"/>
      <c r="G28" s="430"/>
      <c r="H28" s="430"/>
      <c r="I28" s="430"/>
      <c r="J28" s="430"/>
      <c r="K28" s="430"/>
      <c r="L28" s="430"/>
    </row>
    <row r="29" spans="1:12">
      <c r="A29" s="429">
        <v>67</v>
      </c>
      <c r="B29" s="430" t="s">
        <v>649</v>
      </c>
      <c r="C29" s="430"/>
      <c r="D29" s="430"/>
      <c r="E29" s="430"/>
      <c r="F29" s="430"/>
      <c r="G29" s="430"/>
      <c r="H29" s="430"/>
      <c r="I29" s="430"/>
      <c r="J29" s="430"/>
      <c r="K29" s="430"/>
      <c r="L29" s="430"/>
    </row>
  </sheetData>
  <mergeCells count="7">
    <mergeCell ref="A20:L20"/>
    <mergeCell ref="A2:B2"/>
    <mergeCell ref="A6:B6"/>
    <mergeCell ref="A9:B9"/>
    <mergeCell ref="A18:A19"/>
    <mergeCell ref="B18:B19"/>
    <mergeCell ref="C18:L18"/>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13"/>
  <dimension ref="A1:C328"/>
  <sheetViews>
    <sheetView zoomScale="80" zoomScaleNormal="80" workbookViewId="0">
      <pane ySplit="1" topLeftCell="A2" activePane="bottomLeft" state="frozen"/>
      <selection pane="bottomLeft"/>
    </sheetView>
  </sheetViews>
  <sheetFormatPr baseColWidth="10" defaultColWidth="11.42578125" defaultRowHeight="15.75"/>
  <cols>
    <col min="1" max="2" width="11.42578125" style="402"/>
    <col min="3" max="3" width="131.42578125" style="402" customWidth="1"/>
    <col min="4" max="16384" width="11.42578125" style="402"/>
  </cols>
  <sheetData>
    <row r="1" spans="1:3" ht="43.5" customHeight="1" thickBot="1">
      <c r="A1" s="24" t="s">
        <v>2143</v>
      </c>
      <c r="B1" s="24" t="s">
        <v>2144</v>
      </c>
      <c r="C1" s="24" t="s">
        <v>2145</v>
      </c>
    </row>
    <row r="2" spans="1:3">
      <c r="A2" s="403">
        <v>0</v>
      </c>
      <c r="B2" s="403">
        <v>0</v>
      </c>
      <c r="C2" s="404" t="s">
        <v>2146</v>
      </c>
    </row>
    <row r="3" spans="1:3">
      <c r="A3" s="403">
        <v>1</v>
      </c>
      <c r="B3" s="403">
        <v>2111</v>
      </c>
      <c r="C3" s="404" t="s">
        <v>2147</v>
      </c>
    </row>
    <row r="4" spans="1:3">
      <c r="A4" s="403">
        <v>1</v>
      </c>
      <c r="B4" s="403">
        <v>2112</v>
      </c>
      <c r="C4" s="404" t="s">
        <v>2148</v>
      </c>
    </row>
    <row r="5" spans="1:3">
      <c r="A5" s="403">
        <v>1</v>
      </c>
      <c r="B5" s="403">
        <v>2114</v>
      </c>
      <c r="C5" s="404" t="s">
        <v>2149</v>
      </c>
    </row>
    <row r="6" spans="1:3">
      <c r="A6" s="403">
        <v>1</v>
      </c>
      <c r="B6" s="403">
        <v>2141</v>
      </c>
      <c r="C6" s="404" t="s">
        <v>2150</v>
      </c>
    </row>
    <row r="7" spans="1:3">
      <c r="A7" s="403">
        <v>1</v>
      </c>
      <c r="B7" s="403">
        <v>2310</v>
      </c>
      <c r="C7" s="404" t="s">
        <v>2151</v>
      </c>
    </row>
    <row r="8" spans="1:3">
      <c r="A8" s="403">
        <v>1</v>
      </c>
      <c r="B8" s="403">
        <v>2320</v>
      </c>
      <c r="C8" s="404" t="s">
        <v>2152</v>
      </c>
    </row>
    <row r="9" spans="1:3">
      <c r="A9" s="403">
        <v>1</v>
      </c>
      <c r="B9" s="403">
        <v>2330</v>
      </c>
      <c r="C9" s="404" t="s">
        <v>2153</v>
      </c>
    </row>
    <row r="10" spans="1:3">
      <c r="A10" s="403">
        <v>1</v>
      </c>
      <c r="B10" s="403">
        <v>2341</v>
      </c>
      <c r="C10" s="404" t="s">
        <v>2154</v>
      </c>
    </row>
    <row r="11" spans="1:3">
      <c r="A11" s="403">
        <v>1</v>
      </c>
      <c r="B11" s="403">
        <v>2342</v>
      </c>
      <c r="C11" s="404" t="s">
        <v>2155</v>
      </c>
    </row>
    <row r="12" spans="1:3">
      <c r="A12" s="403">
        <v>1</v>
      </c>
      <c r="B12" s="403">
        <v>2351</v>
      </c>
      <c r="C12" s="404" t="s">
        <v>2156</v>
      </c>
    </row>
    <row r="13" spans="1:3">
      <c r="A13" s="403">
        <v>1</v>
      </c>
      <c r="B13" s="403">
        <v>2352</v>
      </c>
      <c r="C13" s="404" t="s">
        <v>2157</v>
      </c>
    </row>
    <row r="14" spans="1:3">
      <c r="A14" s="403">
        <v>1</v>
      </c>
      <c r="B14" s="403">
        <v>2353</v>
      </c>
      <c r="C14" s="404" t="s">
        <v>2158</v>
      </c>
    </row>
    <row r="15" spans="1:3">
      <c r="A15" s="403">
        <v>1</v>
      </c>
      <c r="B15" s="403">
        <v>2354</v>
      </c>
      <c r="C15" s="404" t="s">
        <v>2159</v>
      </c>
    </row>
    <row r="16" spans="1:3">
      <c r="A16" s="403">
        <v>1</v>
      </c>
      <c r="B16" s="403">
        <v>2355</v>
      </c>
      <c r="C16" s="404" t="s">
        <v>2160</v>
      </c>
    </row>
    <row r="17" spans="1:3">
      <c r="A17" s="403">
        <v>1</v>
      </c>
      <c r="B17" s="403">
        <v>2356</v>
      </c>
      <c r="C17" s="404" t="s">
        <v>2161</v>
      </c>
    </row>
    <row r="18" spans="1:3">
      <c r="A18" s="403">
        <v>1</v>
      </c>
      <c r="B18" s="403">
        <v>2359</v>
      </c>
      <c r="C18" s="404" t="s">
        <v>2162</v>
      </c>
    </row>
    <row r="19" spans="1:3">
      <c r="A19" s="403">
        <v>1</v>
      </c>
      <c r="B19" s="403">
        <v>2411</v>
      </c>
      <c r="C19" s="404" t="s">
        <v>2163</v>
      </c>
    </row>
    <row r="20" spans="1:3">
      <c r="A20" s="403">
        <v>1</v>
      </c>
      <c r="B20" s="403">
        <v>2412</v>
      </c>
      <c r="C20" s="404" t="s">
        <v>2164</v>
      </c>
    </row>
    <row r="21" spans="1:3">
      <c r="A21" s="403">
        <v>1</v>
      </c>
      <c r="B21" s="403">
        <v>2413</v>
      </c>
      <c r="C21" s="404" t="s">
        <v>2165</v>
      </c>
    </row>
    <row r="22" spans="1:3">
      <c r="A22" s="403">
        <v>1</v>
      </c>
      <c r="B22" s="403">
        <v>2421</v>
      </c>
      <c r="C22" s="404" t="s">
        <v>2166</v>
      </c>
    </row>
    <row r="23" spans="1:3">
      <c r="A23" s="403">
        <v>1</v>
      </c>
      <c r="B23" s="403">
        <v>2422</v>
      </c>
      <c r="C23" s="404" t="s">
        <v>2167</v>
      </c>
    </row>
    <row r="24" spans="1:3">
      <c r="A24" s="403">
        <v>1</v>
      </c>
      <c r="B24" s="403">
        <v>2423</v>
      </c>
      <c r="C24" s="404" t="s">
        <v>2168</v>
      </c>
    </row>
    <row r="25" spans="1:3">
      <c r="A25" s="403">
        <v>1</v>
      </c>
      <c r="B25" s="403">
        <v>2424</v>
      </c>
      <c r="C25" s="404" t="s">
        <v>2169</v>
      </c>
    </row>
    <row r="26" spans="1:3">
      <c r="A26" s="403">
        <v>1</v>
      </c>
      <c r="B26" s="403">
        <v>2511</v>
      </c>
      <c r="C26" s="404" t="s">
        <v>2170</v>
      </c>
    </row>
    <row r="27" spans="1:3">
      <c r="A27" s="403">
        <v>1</v>
      </c>
      <c r="B27" s="403">
        <v>2512</v>
      </c>
      <c r="C27" s="404" t="s">
        <v>2171</v>
      </c>
    </row>
    <row r="28" spans="1:3">
      <c r="A28" s="403">
        <v>1</v>
      </c>
      <c r="B28" s="403">
        <v>2513</v>
      </c>
      <c r="C28" s="404" t="s">
        <v>2172</v>
      </c>
    </row>
    <row r="29" spans="1:3">
      <c r="A29" s="403">
        <v>1</v>
      </c>
      <c r="B29" s="403">
        <v>2514</v>
      </c>
      <c r="C29" s="404" t="s">
        <v>2173</v>
      </c>
    </row>
    <row r="30" spans="1:3">
      <c r="A30" s="403">
        <v>1</v>
      </c>
      <c r="B30" s="403">
        <v>2521</v>
      </c>
      <c r="C30" s="404" t="s">
        <v>2174</v>
      </c>
    </row>
    <row r="31" spans="1:3">
      <c r="A31" s="403">
        <v>1</v>
      </c>
      <c r="B31" s="403">
        <v>2522</v>
      </c>
      <c r="C31" s="404" t="s">
        <v>2175</v>
      </c>
    </row>
    <row r="32" spans="1:3">
      <c r="A32" s="403">
        <v>1</v>
      </c>
      <c r="B32" s="403">
        <v>2523</v>
      </c>
      <c r="C32" s="404" t="s">
        <v>2176</v>
      </c>
    </row>
    <row r="33" spans="1:3">
      <c r="A33" s="403">
        <v>1</v>
      </c>
      <c r="B33" s="403">
        <v>2611</v>
      </c>
      <c r="C33" s="404" t="s">
        <v>2177</v>
      </c>
    </row>
    <row r="34" spans="1:3">
      <c r="A34" s="403">
        <v>1</v>
      </c>
      <c r="B34" s="403">
        <v>2632</v>
      </c>
      <c r="C34" s="404" t="s">
        <v>2178</v>
      </c>
    </row>
    <row r="35" spans="1:3">
      <c r="A35" s="403">
        <v>1</v>
      </c>
      <c r="B35" s="403">
        <v>2633</v>
      </c>
      <c r="C35" s="404" t="s">
        <v>2179</v>
      </c>
    </row>
    <row r="36" spans="1:3">
      <c r="A36" s="403">
        <v>1</v>
      </c>
      <c r="B36" s="403">
        <v>2634</v>
      </c>
      <c r="C36" s="404" t="s">
        <v>2180</v>
      </c>
    </row>
    <row r="37" spans="1:3">
      <c r="A37" s="403">
        <v>1</v>
      </c>
      <c r="B37" s="403">
        <v>2635</v>
      </c>
      <c r="C37" s="404" t="s">
        <v>2181</v>
      </c>
    </row>
    <row r="38" spans="1:3">
      <c r="A38" s="403">
        <v>1</v>
      </c>
      <c r="B38" s="403">
        <v>2636</v>
      </c>
      <c r="C38" s="404" t="s">
        <v>2182</v>
      </c>
    </row>
    <row r="39" spans="1:3">
      <c r="A39" s="403">
        <v>1</v>
      </c>
      <c r="B39" s="403">
        <v>2643</v>
      </c>
      <c r="C39" s="404" t="s">
        <v>2183</v>
      </c>
    </row>
    <row r="40" spans="1:3">
      <c r="A40" s="403">
        <v>1</v>
      </c>
      <c r="B40" s="403">
        <v>3252</v>
      </c>
      <c r="C40" s="404" t="s">
        <v>2184</v>
      </c>
    </row>
    <row r="41" spans="1:3">
      <c r="A41" s="403">
        <v>1</v>
      </c>
      <c r="B41" s="403">
        <v>3253</v>
      </c>
      <c r="C41" s="404" t="s">
        <v>2185</v>
      </c>
    </row>
    <row r="42" spans="1:3">
      <c r="A42" s="403">
        <v>1</v>
      </c>
      <c r="B42" s="403">
        <v>3255</v>
      </c>
      <c r="C42" s="404" t="s">
        <v>2186</v>
      </c>
    </row>
    <row r="43" spans="1:3">
      <c r="A43" s="403">
        <v>1</v>
      </c>
      <c r="B43" s="403">
        <v>3321</v>
      </c>
      <c r="C43" s="404" t="s">
        <v>2187</v>
      </c>
    </row>
    <row r="44" spans="1:3">
      <c r="A44" s="403">
        <v>1</v>
      </c>
      <c r="B44" s="403">
        <v>3411</v>
      </c>
      <c r="C44" s="404" t="s">
        <v>2188</v>
      </c>
    </row>
    <row r="45" spans="1:3">
      <c r="A45" s="403">
        <v>1</v>
      </c>
      <c r="B45" s="403">
        <v>3412</v>
      </c>
      <c r="C45" s="404" t="s">
        <v>2189</v>
      </c>
    </row>
    <row r="46" spans="1:3">
      <c r="A46" s="403">
        <v>1</v>
      </c>
      <c r="B46" s="403">
        <v>3413</v>
      </c>
      <c r="C46" s="404" t="s">
        <v>2190</v>
      </c>
    </row>
    <row r="47" spans="1:3">
      <c r="A47" s="403">
        <v>1</v>
      </c>
      <c r="B47" s="403">
        <v>3511</v>
      </c>
      <c r="C47" s="404" t="s">
        <v>2191</v>
      </c>
    </row>
    <row r="48" spans="1:3">
      <c r="A48" s="403">
        <v>1</v>
      </c>
      <c r="B48" s="403">
        <v>3512</v>
      </c>
      <c r="C48" s="404" t="s">
        <v>2192</v>
      </c>
    </row>
    <row r="49" spans="1:3">
      <c r="A49" s="403">
        <v>1</v>
      </c>
      <c r="B49" s="403">
        <v>3513</v>
      </c>
      <c r="C49" s="404" t="s">
        <v>2193</v>
      </c>
    </row>
    <row r="50" spans="1:3">
      <c r="A50" s="403">
        <v>1</v>
      </c>
      <c r="B50" s="403">
        <v>3514</v>
      </c>
      <c r="C50" s="404" t="s">
        <v>2194</v>
      </c>
    </row>
    <row r="51" spans="1:3">
      <c r="A51" s="403">
        <v>1</v>
      </c>
      <c r="B51" s="403">
        <v>3521</v>
      </c>
      <c r="C51" s="404" t="s">
        <v>2195</v>
      </c>
    </row>
    <row r="52" spans="1:3">
      <c r="A52" s="403">
        <v>1</v>
      </c>
      <c r="B52" s="403">
        <v>3522</v>
      </c>
      <c r="C52" s="404" t="s">
        <v>2196</v>
      </c>
    </row>
    <row r="53" spans="1:3">
      <c r="A53" s="403">
        <v>1</v>
      </c>
      <c r="B53" s="403">
        <v>4131</v>
      </c>
      <c r="C53" s="404" t="s">
        <v>2197</v>
      </c>
    </row>
    <row r="54" spans="1:3">
      <c r="A54" s="403">
        <v>1</v>
      </c>
      <c r="B54" s="403">
        <v>4132</v>
      </c>
      <c r="C54" s="404" t="s">
        <v>2198</v>
      </c>
    </row>
    <row r="55" spans="1:3">
      <c r="A55" s="403">
        <v>1</v>
      </c>
      <c r="B55" s="403">
        <v>4211</v>
      </c>
      <c r="C55" s="404" t="s">
        <v>2199</v>
      </c>
    </row>
    <row r="56" spans="1:3">
      <c r="A56" s="403">
        <v>1</v>
      </c>
      <c r="B56" s="403">
        <v>4311</v>
      </c>
      <c r="C56" s="404" t="s">
        <v>2200</v>
      </c>
    </row>
    <row r="57" spans="1:3">
      <c r="A57" s="403">
        <v>1</v>
      </c>
      <c r="B57" s="403">
        <v>4312</v>
      </c>
      <c r="C57" s="404" t="s">
        <v>2201</v>
      </c>
    </row>
    <row r="58" spans="1:3">
      <c r="A58" s="403">
        <v>1</v>
      </c>
      <c r="B58" s="403">
        <v>4313</v>
      </c>
      <c r="C58" s="404" t="s">
        <v>2202</v>
      </c>
    </row>
    <row r="59" spans="1:3">
      <c r="A59" s="403">
        <v>1</v>
      </c>
      <c r="B59" s="403">
        <v>5113</v>
      </c>
      <c r="C59" s="404" t="s">
        <v>2203</v>
      </c>
    </row>
    <row r="60" spans="1:3">
      <c r="A60" s="403">
        <v>1</v>
      </c>
      <c r="B60" s="403">
        <v>5161</v>
      </c>
      <c r="C60" s="404" t="s">
        <v>2204</v>
      </c>
    </row>
    <row r="61" spans="1:3">
      <c r="A61" s="403">
        <v>1</v>
      </c>
      <c r="B61" s="403">
        <v>5162</v>
      </c>
      <c r="C61" s="404" t="s">
        <v>2205</v>
      </c>
    </row>
    <row r="62" spans="1:3">
      <c r="A62" s="403">
        <v>1</v>
      </c>
      <c r="B62" s="403">
        <v>5164</v>
      </c>
      <c r="C62" s="404" t="s">
        <v>2206</v>
      </c>
    </row>
    <row r="63" spans="1:3">
      <c r="A63" s="403">
        <v>1</v>
      </c>
      <c r="B63" s="403">
        <v>5230</v>
      </c>
      <c r="C63" s="404" t="s">
        <v>2207</v>
      </c>
    </row>
    <row r="64" spans="1:3">
      <c r="A64" s="403">
        <v>1</v>
      </c>
      <c r="B64" s="403">
        <v>5311</v>
      </c>
      <c r="C64" s="404" t="s">
        <v>2208</v>
      </c>
    </row>
    <row r="65" spans="1:3">
      <c r="A65" s="403">
        <v>1</v>
      </c>
      <c r="B65" s="403">
        <v>5312</v>
      </c>
      <c r="C65" s="404" t="s">
        <v>2209</v>
      </c>
    </row>
    <row r="66" spans="1:3">
      <c r="A66" s="403">
        <v>1</v>
      </c>
      <c r="B66" s="403">
        <v>5321</v>
      </c>
      <c r="C66" s="404" t="s">
        <v>2210</v>
      </c>
    </row>
    <row r="67" spans="1:3">
      <c r="A67" s="403">
        <v>1</v>
      </c>
      <c r="B67" s="403">
        <v>5322</v>
      </c>
      <c r="C67" s="404" t="s">
        <v>2211</v>
      </c>
    </row>
    <row r="68" spans="1:3">
      <c r="A68" s="403">
        <v>1</v>
      </c>
      <c r="B68" s="403">
        <v>5323</v>
      </c>
      <c r="C68" s="404" t="s">
        <v>2212</v>
      </c>
    </row>
    <row r="69" spans="1:3">
      <c r="A69" s="403">
        <v>1</v>
      </c>
      <c r="B69" s="403">
        <v>7352</v>
      </c>
      <c r="C69" s="404" t="s">
        <v>2213</v>
      </c>
    </row>
    <row r="70" spans="1:3">
      <c r="A70" s="403">
        <v>1</v>
      </c>
      <c r="B70" s="403">
        <v>7515</v>
      </c>
      <c r="C70" s="404" t="s">
        <v>2214</v>
      </c>
    </row>
    <row r="71" spans="1:3">
      <c r="A71" s="403">
        <v>1</v>
      </c>
      <c r="B71" s="403">
        <v>9411</v>
      </c>
      <c r="C71" s="404" t="s">
        <v>2215</v>
      </c>
    </row>
    <row r="72" spans="1:3">
      <c r="A72" s="403">
        <v>1</v>
      </c>
      <c r="B72" s="403">
        <v>9510</v>
      </c>
      <c r="C72" s="404" t="s">
        <v>2216</v>
      </c>
    </row>
    <row r="73" spans="1:3">
      <c r="A73" s="403">
        <v>1</v>
      </c>
      <c r="B73" s="403">
        <v>9520</v>
      </c>
      <c r="C73" s="404" t="s">
        <v>2217</v>
      </c>
    </row>
    <row r="74" spans="1:3">
      <c r="A74" s="403">
        <v>2</v>
      </c>
      <c r="B74" s="403">
        <v>0</v>
      </c>
      <c r="C74" s="404" t="s">
        <v>2146</v>
      </c>
    </row>
    <row r="75" spans="1:3">
      <c r="A75" s="403">
        <v>2</v>
      </c>
      <c r="B75" s="403">
        <v>1420</v>
      </c>
      <c r="C75" s="404" t="s">
        <v>2218</v>
      </c>
    </row>
    <row r="76" spans="1:3">
      <c r="A76" s="403">
        <v>2</v>
      </c>
      <c r="B76" s="403">
        <v>1439</v>
      </c>
      <c r="C76" s="404" t="s">
        <v>2219</v>
      </c>
    </row>
    <row r="77" spans="1:3">
      <c r="A77" s="403">
        <v>2</v>
      </c>
      <c r="B77" s="403">
        <v>2113</v>
      </c>
      <c r="C77" s="404" t="s">
        <v>2220</v>
      </c>
    </row>
    <row r="78" spans="1:3">
      <c r="A78" s="403">
        <v>2</v>
      </c>
      <c r="B78" s="403">
        <v>2120</v>
      </c>
      <c r="C78" s="404" t="s">
        <v>2221</v>
      </c>
    </row>
    <row r="79" spans="1:3">
      <c r="A79" s="403">
        <v>2</v>
      </c>
      <c r="B79" s="403">
        <v>2132</v>
      </c>
      <c r="C79" s="404" t="s">
        <v>2222</v>
      </c>
    </row>
    <row r="80" spans="1:3">
      <c r="A80" s="403">
        <v>2</v>
      </c>
      <c r="B80" s="403">
        <v>2162</v>
      </c>
      <c r="C80" s="404" t="s">
        <v>2223</v>
      </c>
    </row>
    <row r="81" spans="1:3">
      <c r="A81" s="403">
        <v>2</v>
      </c>
      <c r="B81" s="403">
        <v>2165</v>
      </c>
      <c r="C81" s="404" t="s">
        <v>2224</v>
      </c>
    </row>
    <row r="82" spans="1:3">
      <c r="A82" s="403">
        <v>2</v>
      </c>
      <c r="B82" s="403">
        <v>2166</v>
      </c>
      <c r="C82" s="404" t="s">
        <v>2225</v>
      </c>
    </row>
    <row r="83" spans="1:3">
      <c r="A83" s="403">
        <v>2</v>
      </c>
      <c r="B83" s="403">
        <v>2230</v>
      </c>
      <c r="C83" s="404" t="s">
        <v>2226</v>
      </c>
    </row>
    <row r="84" spans="1:3">
      <c r="A84" s="403">
        <v>2</v>
      </c>
      <c r="B84" s="403">
        <v>2250</v>
      </c>
      <c r="C84" s="404" t="s">
        <v>2227</v>
      </c>
    </row>
    <row r="85" spans="1:3">
      <c r="A85" s="403">
        <v>2</v>
      </c>
      <c r="B85" s="403">
        <v>2431</v>
      </c>
      <c r="C85" s="404" t="s">
        <v>2228</v>
      </c>
    </row>
    <row r="86" spans="1:3">
      <c r="A86" s="403">
        <v>2</v>
      </c>
      <c r="B86" s="403">
        <v>2432</v>
      </c>
      <c r="C86" s="404" t="s">
        <v>2229</v>
      </c>
    </row>
    <row r="87" spans="1:3">
      <c r="A87" s="403">
        <v>2</v>
      </c>
      <c r="B87" s="403">
        <v>2433</v>
      </c>
      <c r="C87" s="404" t="s">
        <v>2230</v>
      </c>
    </row>
    <row r="88" spans="1:3">
      <c r="A88" s="403">
        <v>2</v>
      </c>
      <c r="B88" s="403">
        <v>2434</v>
      </c>
      <c r="C88" s="404" t="s">
        <v>2231</v>
      </c>
    </row>
    <row r="89" spans="1:3">
      <c r="A89" s="403">
        <v>2</v>
      </c>
      <c r="B89" s="403">
        <v>2619</v>
      </c>
      <c r="C89" s="404" t="s">
        <v>2232</v>
      </c>
    </row>
    <row r="90" spans="1:3">
      <c r="A90" s="403">
        <v>2</v>
      </c>
      <c r="B90" s="403">
        <v>2641</v>
      </c>
      <c r="C90" s="404" t="s">
        <v>2233</v>
      </c>
    </row>
    <row r="91" spans="1:3">
      <c r="A91" s="403">
        <v>2</v>
      </c>
      <c r="B91" s="403">
        <v>2642</v>
      </c>
      <c r="C91" s="404" t="s">
        <v>2234</v>
      </c>
    </row>
    <row r="92" spans="1:3">
      <c r="A92" s="403">
        <v>2</v>
      </c>
      <c r="B92" s="403">
        <v>2651</v>
      </c>
      <c r="C92" s="404" t="s">
        <v>2235</v>
      </c>
    </row>
    <row r="93" spans="1:3">
      <c r="A93" s="403">
        <v>2</v>
      </c>
      <c r="B93" s="403">
        <v>2652</v>
      </c>
      <c r="C93" s="404" t="s">
        <v>2236</v>
      </c>
    </row>
    <row r="94" spans="1:3">
      <c r="A94" s="403">
        <v>2</v>
      </c>
      <c r="B94" s="403">
        <v>2653</v>
      </c>
      <c r="C94" s="404" t="s">
        <v>2237</v>
      </c>
    </row>
    <row r="95" spans="1:3">
      <c r="A95" s="403">
        <v>2</v>
      </c>
      <c r="B95" s="403">
        <v>2654</v>
      </c>
      <c r="C95" s="404" t="s">
        <v>2238</v>
      </c>
    </row>
    <row r="96" spans="1:3">
      <c r="A96" s="403">
        <v>2</v>
      </c>
      <c r="B96" s="403">
        <v>2655</v>
      </c>
      <c r="C96" s="404" t="s">
        <v>2239</v>
      </c>
    </row>
    <row r="97" spans="1:3">
      <c r="A97" s="403">
        <v>2</v>
      </c>
      <c r="B97" s="403">
        <v>2656</v>
      </c>
      <c r="C97" s="404" t="s">
        <v>2240</v>
      </c>
    </row>
    <row r="98" spans="1:3">
      <c r="A98" s="403">
        <v>2</v>
      </c>
      <c r="B98" s="403">
        <v>2659</v>
      </c>
      <c r="C98" s="404" t="s">
        <v>2241</v>
      </c>
    </row>
    <row r="99" spans="1:3">
      <c r="A99" s="403">
        <v>2</v>
      </c>
      <c r="B99" s="403">
        <v>3118</v>
      </c>
      <c r="C99" s="404" t="s">
        <v>2242</v>
      </c>
    </row>
    <row r="100" spans="1:3">
      <c r="A100" s="403">
        <v>2</v>
      </c>
      <c r="B100" s="403">
        <v>3254</v>
      </c>
      <c r="C100" s="404" t="s">
        <v>2243</v>
      </c>
    </row>
    <row r="101" spans="1:3">
      <c r="A101" s="403">
        <v>2</v>
      </c>
      <c r="B101" s="403">
        <v>3315</v>
      </c>
      <c r="C101" s="404" t="s">
        <v>2244</v>
      </c>
    </row>
    <row r="102" spans="1:3">
      <c r="A102" s="403">
        <v>2</v>
      </c>
      <c r="B102" s="403">
        <v>3332</v>
      </c>
      <c r="C102" s="404" t="s">
        <v>2245</v>
      </c>
    </row>
    <row r="103" spans="1:3">
      <c r="A103" s="403">
        <v>2</v>
      </c>
      <c r="B103" s="403">
        <v>3339</v>
      </c>
      <c r="C103" s="404" t="s">
        <v>2246</v>
      </c>
    </row>
    <row r="104" spans="1:3">
      <c r="A104" s="403">
        <v>2</v>
      </c>
      <c r="B104" s="403">
        <v>3421</v>
      </c>
      <c r="C104" s="404" t="s">
        <v>2247</v>
      </c>
    </row>
    <row r="105" spans="1:3">
      <c r="A105" s="403">
        <v>2</v>
      </c>
      <c r="B105" s="403">
        <v>3422</v>
      </c>
      <c r="C105" s="404" t="s">
        <v>2248</v>
      </c>
    </row>
    <row r="106" spans="1:3">
      <c r="A106" s="403">
        <v>2</v>
      </c>
      <c r="B106" s="403">
        <v>3423</v>
      </c>
      <c r="C106" s="404" t="s">
        <v>2249</v>
      </c>
    </row>
    <row r="107" spans="1:3">
      <c r="A107" s="403">
        <v>2</v>
      </c>
      <c r="B107" s="403">
        <v>4212</v>
      </c>
      <c r="C107" s="404" t="s">
        <v>2250</v>
      </c>
    </row>
    <row r="108" spans="1:3">
      <c r="A108" s="403">
        <v>2</v>
      </c>
      <c r="B108" s="403">
        <v>4214</v>
      </c>
      <c r="C108" s="404" t="s">
        <v>2251</v>
      </c>
    </row>
    <row r="109" spans="1:3">
      <c r="A109" s="403">
        <v>2</v>
      </c>
      <c r="B109" s="403">
        <v>4223</v>
      </c>
      <c r="C109" s="404" t="s">
        <v>2252</v>
      </c>
    </row>
    <row r="110" spans="1:3">
      <c r="A110" s="403">
        <v>2</v>
      </c>
      <c r="B110" s="403">
        <v>4227</v>
      </c>
      <c r="C110" s="404" t="s">
        <v>2253</v>
      </c>
    </row>
    <row r="111" spans="1:3">
      <c r="A111" s="403">
        <v>2</v>
      </c>
      <c r="B111" s="403">
        <v>4413</v>
      </c>
      <c r="C111" s="404" t="s">
        <v>2254</v>
      </c>
    </row>
    <row r="112" spans="1:3">
      <c r="A112" s="403">
        <v>2</v>
      </c>
      <c r="B112" s="403">
        <v>5113</v>
      </c>
      <c r="C112" s="404" t="s">
        <v>2255</v>
      </c>
    </row>
    <row r="113" spans="1:3">
      <c r="A113" s="403">
        <v>2</v>
      </c>
      <c r="B113" s="403">
        <v>5131</v>
      </c>
      <c r="C113" s="404" t="s">
        <v>2256</v>
      </c>
    </row>
    <row r="114" spans="1:3">
      <c r="A114" s="403">
        <v>2</v>
      </c>
      <c r="B114" s="403">
        <v>5132</v>
      </c>
      <c r="C114" s="404" t="s">
        <v>2257</v>
      </c>
    </row>
    <row r="115" spans="1:3">
      <c r="A115" s="403">
        <v>2</v>
      </c>
      <c r="B115" s="403">
        <v>5141</v>
      </c>
      <c r="C115" s="404" t="s">
        <v>2258</v>
      </c>
    </row>
    <row r="116" spans="1:3">
      <c r="A116" s="403">
        <v>2</v>
      </c>
      <c r="B116" s="403">
        <v>5142</v>
      </c>
      <c r="C116" s="404" t="s">
        <v>2259</v>
      </c>
    </row>
    <row r="117" spans="1:3">
      <c r="A117" s="403">
        <v>2</v>
      </c>
      <c r="B117" s="403">
        <v>5151</v>
      </c>
      <c r="C117" s="404" t="s">
        <v>2260</v>
      </c>
    </row>
    <row r="118" spans="1:3">
      <c r="A118" s="403">
        <v>2</v>
      </c>
      <c r="B118" s="403">
        <v>5153</v>
      </c>
      <c r="C118" s="404" t="s">
        <v>2261</v>
      </c>
    </row>
    <row r="119" spans="1:3">
      <c r="A119" s="403">
        <v>2</v>
      </c>
      <c r="B119" s="403">
        <v>5241</v>
      </c>
      <c r="C119" s="404" t="s">
        <v>2262</v>
      </c>
    </row>
    <row r="120" spans="1:3">
      <c r="A120" s="403">
        <v>2</v>
      </c>
      <c r="B120" s="403">
        <v>5242</v>
      </c>
      <c r="C120" s="404" t="s">
        <v>2263</v>
      </c>
    </row>
    <row r="121" spans="1:3">
      <c r="A121" s="403">
        <v>2</v>
      </c>
      <c r="B121" s="403">
        <v>5243</v>
      </c>
      <c r="C121" s="404" t="s">
        <v>2264</v>
      </c>
    </row>
    <row r="122" spans="1:3">
      <c r="A122" s="403">
        <v>2</v>
      </c>
      <c r="B122" s="403">
        <v>5244</v>
      </c>
      <c r="C122" s="404" t="s">
        <v>2265</v>
      </c>
    </row>
    <row r="123" spans="1:3">
      <c r="A123" s="403">
        <v>2</v>
      </c>
      <c r="B123" s="403">
        <v>5246</v>
      </c>
      <c r="C123" s="404" t="s">
        <v>2266</v>
      </c>
    </row>
    <row r="124" spans="1:3">
      <c r="A124" s="403">
        <v>2</v>
      </c>
      <c r="B124" s="403">
        <v>5249</v>
      </c>
      <c r="C124" s="404" t="s">
        <v>2267</v>
      </c>
    </row>
    <row r="125" spans="1:3">
      <c r="A125" s="403">
        <v>2</v>
      </c>
      <c r="B125" s="403">
        <v>6113</v>
      </c>
      <c r="C125" s="404" t="s">
        <v>2268</v>
      </c>
    </row>
    <row r="126" spans="1:3">
      <c r="A126" s="403">
        <v>2</v>
      </c>
      <c r="B126" s="403">
        <v>6114</v>
      </c>
      <c r="C126" s="404" t="s">
        <v>2269</v>
      </c>
    </row>
    <row r="127" spans="1:3">
      <c r="A127" s="403">
        <v>2</v>
      </c>
      <c r="B127" s="403">
        <v>6121</v>
      </c>
      <c r="C127" s="404" t="s">
        <v>2270</v>
      </c>
    </row>
    <row r="128" spans="1:3">
      <c r="A128" s="403">
        <v>2</v>
      </c>
      <c r="B128" s="403">
        <v>6122</v>
      </c>
      <c r="C128" s="404" t="s">
        <v>2271</v>
      </c>
    </row>
    <row r="129" spans="1:3">
      <c r="A129" s="403">
        <v>2</v>
      </c>
      <c r="B129" s="403">
        <v>6123</v>
      </c>
      <c r="C129" s="404" t="s">
        <v>2272</v>
      </c>
    </row>
    <row r="130" spans="1:3">
      <c r="A130" s="403">
        <v>2</v>
      </c>
      <c r="B130" s="403">
        <v>6129</v>
      </c>
      <c r="C130" s="404" t="s">
        <v>2273</v>
      </c>
    </row>
    <row r="131" spans="1:3">
      <c r="A131" s="403">
        <v>2</v>
      </c>
      <c r="B131" s="403">
        <v>6130</v>
      </c>
      <c r="C131" s="404" t="s">
        <v>2274</v>
      </c>
    </row>
    <row r="132" spans="1:3">
      <c r="A132" s="403">
        <v>2</v>
      </c>
      <c r="B132" s="403">
        <v>6221</v>
      </c>
      <c r="C132" s="404" t="s">
        <v>2275</v>
      </c>
    </row>
    <row r="133" spans="1:3">
      <c r="A133" s="403">
        <v>2</v>
      </c>
      <c r="B133" s="403">
        <v>7311</v>
      </c>
      <c r="C133" s="404" t="s">
        <v>2276</v>
      </c>
    </row>
    <row r="134" spans="1:3">
      <c r="A134" s="403">
        <v>2</v>
      </c>
      <c r="B134" s="403">
        <v>7312</v>
      </c>
      <c r="C134" s="404" t="s">
        <v>2277</v>
      </c>
    </row>
    <row r="135" spans="1:3">
      <c r="A135" s="403">
        <v>2</v>
      </c>
      <c r="B135" s="403">
        <v>7314</v>
      </c>
      <c r="C135" s="404" t="s">
        <v>2278</v>
      </c>
    </row>
    <row r="136" spans="1:3">
      <c r="A136" s="403">
        <v>2</v>
      </c>
      <c r="B136" s="403">
        <v>7316</v>
      </c>
      <c r="C136" s="404" t="s">
        <v>2279</v>
      </c>
    </row>
    <row r="137" spans="1:3">
      <c r="A137" s="403">
        <v>2</v>
      </c>
      <c r="B137" s="403">
        <v>7321</v>
      </c>
      <c r="C137" s="404" t="s">
        <v>2280</v>
      </c>
    </row>
    <row r="138" spans="1:3">
      <c r="A138" s="403">
        <v>2</v>
      </c>
      <c r="B138" s="403">
        <v>7322</v>
      </c>
      <c r="C138" s="404" t="s">
        <v>2281</v>
      </c>
    </row>
    <row r="139" spans="1:3">
      <c r="A139" s="403">
        <v>2</v>
      </c>
      <c r="B139" s="403">
        <v>7323</v>
      </c>
      <c r="C139" s="404" t="s">
        <v>2282</v>
      </c>
    </row>
    <row r="140" spans="1:3">
      <c r="A140" s="403">
        <v>2</v>
      </c>
      <c r="B140" s="403">
        <v>7331</v>
      </c>
      <c r="C140" s="404" t="s">
        <v>2283</v>
      </c>
    </row>
    <row r="141" spans="1:3">
      <c r="A141" s="403">
        <v>2</v>
      </c>
      <c r="B141" s="403">
        <v>7332</v>
      </c>
      <c r="C141" s="404" t="s">
        <v>2284</v>
      </c>
    </row>
    <row r="142" spans="1:3">
      <c r="A142" s="403">
        <v>2</v>
      </c>
      <c r="B142" s="403">
        <v>7333</v>
      </c>
      <c r="C142" s="404" t="s">
        <v>2285</v>
      </c>
    </row>
    <row r="143" spans="1:3">
      <c r="A143" s="403">
        <v>2</v>
      </c>
      <c r="B143" s="403">
        <v>7341</v>
      </c>
      <c r="C143" s="404" t="s">
        <v>2286</v>
      </c>
    </row>
    <row r="144" spans="1:3">
      <c r="A144" s="403">
        <v>2</v>
      </c>
      <c r="B144" s="403">
        <v>7342</v>
      </c>
      <c r="C144" s="404" t="s">
        <v>2287</v>
      </c>
    </row>
    <row r="145" spans="1:3">
      <c r="A145" s="403">
        <v>2</v>
      </c>
      <c r="B145" s="403">
        <v>7370</v>
      </c>
      <c r="C145" s="404" t="s">
        <v>2288</v>
      </c>
    </row>
    <row r="146" spans="1:3">
      <c r="A146" s="403">
        <v>2</v>
      </c>
      <c r="B146" s="403">
        <v>7391</v>
      </c>
      <c r="C146" s="404" t="s">
        <v>2289</v>
      </c>
    </row>
    <row r="147" spans="1:3">
      <c r="A147" s="403">
        <v>2</v>
      </c>
      <c r="B147" s="403">
        <v>7511</v>
      </c>
      <c r="C147" s="404" t="s">
        <v>2290</v>
      </c>
    </row>
    <row r="148" spans="1:3">
      <c r="A148" s="403">
        <v>2</v>
      </c>
      <c r="B148" s="403">
        <v>7512</v>
      </c>
      <c r="C148" s="404" t="s">
        <v>2291</v>
      </c>
    </row>
    <row r="149" spans="1:3">
      <c r="A149" s="403">
        <v>2</v>
      </c>
      <c r="B149" s="403">
        <v>7513</v>
      </c>
      <c r="C149" s="404" t="s">
        <v>2292</v>
      </c>
    </row>
    <row r="150" spans="1:3">
      <c r="A150" s="403">
        <v>2</v>
      </c>
      <c r="B150" s="403">
        <v>7514</v>
      </c>
      <c r="C150" s="404" t="s">
        <v>2293</v>
      </c>
    </row>
    <row r="151" spans="1:3">
      <c r="A151" s="403">
        <v>2</v>
      </c>
      <c r="B151" s="403">
        <v>7531</v>
      </c>
      <c r="C151" s="404" t="s">
        <v>2294</v>
      </c>
    </row>
    <row r="152" spans="1:3">
      <c r="A152" s="403">
        <v>2</v>
      </c>
      <c r="B152" s="403">
        <v>7532</v>
      </c>
      <c r="C152" s="404" t="s">
        <v>2295</v>
      </c>
    </row>
    <row r="153" spans="1:3">
      <c r="A153" s="403">
        <v>2</v>
      </c>
      <c r="B153" s="403">
        <v>7533</v>
      </c>
      <c r="C153" s="404" t="s">
        <v>2296</v>
      </c>
    </row>
    <row r="154" spans="1:3">
      <c r="A154" s="403">
        <v>2</v>
      </c>
      <c r="B154" s="403">
        <v>7534</v>
      </c>
      <c r="C154" s="404" t="s">
        <v>2297</v>
      </c>
    </row>
    <row r="155" spans="1:3">
      <c r="A155" s="403">
        <v>2</v>
      </c>
      <c r="B155" s="403">
        <v>7549</v>
      </c>
      <c r="C155" s="404" t="s">
        <v>2298</v>
      </c>
    </row>
    <row r="156" spans="1:3">
      <c r="A156" s="403">
        <v>2</v>
      </c>
      <c r="B156" s="403">
        <v>9121</v>
      </c>
      <c r="C156" s="404" t="s">
        <v>2299</v>
      </c>
    </row>
    <row r="157" spans="1:3">
      <c r="A157" s="403">
        <v>2</v>
      </c>
      <c r="B157" s="403">
        <v>9129</v>
      </c>
      <c r="C157" s="404" t="s">
        <v>2300</v>
      </c>
    </row>
    <row r="158" spans="1:3">
      <c r="A158" s="403">
        <v>2</v>
      </c>
      <c r="B158" s="403">
        <v>9321</v>
      </c>
      <c r="C158" s="404" t="s">
        <v>2301</v>
      </c>
    </row>
    <row r="159" spans="1:3">
      <c r="A159" s="403">
        <v>2</v>
      </c>
      <c r="B159" s="403">
        <v>9334</v>
      </c>
      <c r="C159" s="404" t="s">
        <v>2302</v>
      </c>
    </row>
    <row r="160" spans="1:3">
      <c r="A160" s="403">
        <v>2</v>
      </c>
      <c r="B160" s="403">
        <v>9626</v>
      </c>
      <c r="C160" s="404" t="s">
        <v>2303</v>
      </c>
    </row>
    <row r="161" spans="1:3">
      <c r="A161" s="403">
        <v>2</v>
      </c>
      <c r="B161" s="403">
        <v>9629</v>
      </c>
      <c r="C161" s="404" t="s">
        <v>2304</v>
      </c>
    </row>
    <row r="162" spans="1:3">
      <c r="A162" s="403">
        <v>3</v>
      </c>
      <c r="B162" s="403">
        <v>0</v>
      </c>
      <c r="C162" s="404" t="s">
        <v>2146</v>
      </c>
    </row>
    <row r="163" spans="1:3">
      <c r="A163" s="403">
        <v>3</v>
      </c>
      <c r="B163" s="403">
        <v>2131</v>
      </c>
      <c r="C163" s="404" t="s">
        <v>2305</v>
      </c>
    </row>
    <row r="164" spans="1:3">
      <c r="A164" s="403">
        <v>3</v>
      </c>
      <c r="B164" s="403">
        <v>2133</v>
      </c>
      <c r="C164" s="404" t="s">
        <v>2306</v>
      </c>
    </row>
    <row r="165" spans="1:3">
      <c r="A165" s="403">
        <v>3</v>
      </c>
      <c r="B165" s="403">
        <v>2141</v>
      </c>
      <c r="C165" s="404" t="s">
        <v>2150</v>
      </c>
    </row>
    <row r="166" spans="1:3">
      <c r="A166" s="403">
        <v>3</v>
      </c>
      <c r="B166" s="403">
        <v>2144</v>
      </c>
      <c r="C166" s="404" t="s">
        <v>2307</v>
      </c>
    </row>
    <row r="167" spans="1:3">
      <c r="A167" s="403">
        <v>3</v>
      </c>
      <c r="B167" s="403">
        <v>2148</v>
      </c>
      <c r="C167" s="404" t="s">
        <v>2308</v>
      </c>
    </row>
    <row r="168" spans="1:3">
      <c r="A168" s="403">
        <v>3</v>
      </c>
      <c r="B168" s="403">
        <v>2149</v>
      </c>
      <c r="C168" s="404" t="s">
        <v>2309</v>
      </c>
    </row>
    <row r="169" spans="1:3">
      <c r="A169" s="403">
        <v>3</v>
      </c>
      <c r="B169" s="403">
        <v>2211</v>
      </c>
      <c r="C169" s="404" t="s">
        <v>2310</v>
      </c>
    </row>
    <row r="170" spans="1:3">
      <c r="A170" s="403">
        <v>3</v>
      </c>
      <c r="B170" s="403">
        <v>2212</v>
      </c>
      <c r="C170" s="404" t="s">
        <v>2311</v>
      </c>
    </row>
    <row r="171" spans="1:3">
      <c r="A171" s="403">
        <v>3</v>
      </c>
      <c r="B171" s="403">
        <v>2261</v>
      </c>
      <c r="C171" s="404" t="s">
        <v>2312</v>
      </c>
    </row>
    <row r="172" spans="1:3">
      <c r="A172" s="403">
        <v>3</v>
      </c>
      <c r="B172" s="403">
        <v>2262</v>
      </c>
      <c r="C172" s="404" t="s">
        <v>2313</v>
      </c>
    </row>
    <row r="173" spans="1:3">
      <c r="A173" s="403">
        <v>3</v>
      </c>
      <c r="B173" s="403">
        <v>2263</v>
      </c>
      <c r="C173" s="404" t="s">
        <v>2314</v>
      </c>
    </row>
    <row r="174" spans="1:3">
      <c r="A174" s="403">
        <v>3</v>
      </c>
      <c r="B174" s="403">
        <v>2264</v>
      </c>
      <c r="C174" s="404" t="s">
        <v>2315</v>
      </c>
    </row>
    <row r="175" spans="1:3">
      <c r="A175" s="403">
        <v>3</v>
      </c>
      <c r="B175" s="403">
        <v>2265</v>
      </c>
      <c r="C175" s="404" t="s">
        <v>2316</v>
      </c>
    </row>
    <row r="176" spans="1:3">
      <c r="A176" s="403">
        <v>3</v>
      </c>
      <c r="B176" s="403">
        <v>2266</v>
      </c>
      <c r="C176" s="404" t="s">
        <v>2317</v>
      </c>
    </row>
    <row r="177" spans="1:3">
      <c r="A177" s="403">
        <v>3</v>
      </c>
      <c r="B177" s="403">
        <v>2267</v>
      </c>
      <c r="C177" s="404" t="s">
        <v>2318</v>
      </c>
    </row>
    <row r="178" spans="1:3">
      <c r="A178" s="403">
        <v>3</v>
      </c>
      <c r="B178" s="403">
        <v>2269</v>
      </c>
      <c r="C178" s="404" t="s">
        <v>2319</v>
      </c>
    </row>
    <row r="179" spans="1:3">
      <c r="A179" s="403">
        <v>3</v>
      </c>
      <c r="B179" s="403">
        <v>3132</v>
      </c>
      <c r="C179" s="404" t="s">
        <v>2320</v>
      </c>
    </row>
    <row r="180" spans="1:3">
      <c r="A180" s="403">
        <v>3</v>
      </c>
      <c r="B180" s="403">
        <v>3139</v>
      </c>
      <c r="C180" s="404" t="s">
        <v>2321</v>
      </c>
    </row>
    <row r="181" spans="1:3">
      <c r="A181" s="403">
        <v>3</v>
      </c>
      <c r="B181" s="403">
        <v>3211</v>
      </c>
      <c r="C181" s="404" t="s">
        <v>2322</v>
      </c>
    </row>
    <row r="182" spans="1:3">
      <c r="A182" s="403">
        <v>3</v>
      </c>
      <c r="B182" s="403">
        <v>3251</v>
      </c>
      <c r="C182" s="404" t="s">
        <v>2323</v>
      </c>
    </row>
    <row r="183" spans="1:3">
      <c r="A183" s="403">
        <v>3</v>
      </c>
      <c r="B183" s="403">
        <v>3256</v>
      </c>
      <c r="C183" s="404" t="s">
        <v>2324</v>
      </c>
    </row>
    <row r="184" spans="1:3">
      <c r="A184" s="403">
        <v>3</v>
      </c>
      <c r="B184" s="403">
        <v>3257</v>
      </c>
      <c r="C184" s="404" t="s">
        <v>2325</v>
      </c>
    </row>
    <row r="185" spans="1:3">
      <c r="A185" s="403">
        <v>3</v>
      </c>
      <c r="B185" s="403">
        <v>3258</v>
      </c>
      <c r="C185" s="404" t="s">
        <v>2326</v>
      </c>
    </row>
    <row r="186" spans="1:3">
      <c r="A186" s="403">
        <v>3</v>
      </c>
      <c r="B186" s="403">
        <v>3259</v>
      </c>
      <c r="C186" s="404" t="s">
        <v>2327</v>
      </c>
    </row>
    <row r="187" spans="1:3">
      <c r="A187" s="403">
        <v>3</v>
      </c>
      <c r="B187" s="403">
        <v>3431</v>
      </c>
      <c r="C187" s="404" t="s">
        <v>2328</v>
      </c>
    </row>
    <row r="188" spans="1:3">
      <c r="A188" s="403">
        <v>3</v>
      </c>
      <c r="B188" s="403">
        <v>3432</v>
      </c>
      <c r="C188" s="404" t="s">
        <v>2329</v>
      </c>
    </row>
    <row r="189" spans="1:3">
      <c r="A189" s="403">
        <v>3</v>
      </c>
      <c r="B189" s="403">
        <v>3433</v>
      </c>
      <c r="C189" s="404" t="s">
        <v>2330</v>
      </c>
    </row>
    <row r="190" spans="1:3">
      <c r="A190" s="403">
        <v>3</v>
      </c>
      <c r="B190" s="403">
        <v>3434</v>
      </c>
      <c r="C190" s="404" t="s">
        <v>2331</v>
      </c>
    </row>
    <row r="191" spans="1:3">
      <c r="A191" s="403">
        <v>3</v>
      </c>
      <c r="B191" s="403">
        <v>5120</v>
      </c>
      <c r="C191" s="404" t="s">
        <v>2332</v>
      </c>
    </row>
    <row r="192" spans="1:3">
      <c r="A192" s="403">
        <v>3</v>
      </c>
      <c r="B192" s="403">
        <v>5163</v>
      </c>
      <c r="C192" s="404" t="s">
        <v>2333</v>
      </c>
    </row>
    <row r="193" spans="1:3">
      <c r="A193" s="403">
        <v>3</v>
      </c>
      <c r="B193" s="403">
        <v>5169</v>
      </c>
      <c r="C193" s="404" t="s">
        <v>2334</v>
      </c>
    </row>
    <row r="194" spans="1:3">
      <c r="A194" s="403">
        <v>3</v>
      </c>
      <c r="B194" s="403">
        <v>5211</v>
      </c>
      <c r="C194" s="404" t="s">
        <v>2335</v>
      </c>
    </row>
    <row r="195" spans="1:3">
      <c r="A195" s="403">
        <v>3</v>
      </c>
      <c r="B195" s="403">
        <v>5212</v>
      </c>
      <c r="C195" s="404" t="s">
        <v>2336</v>
      </c>
    </row>
    <row r="196" spans="1:3">
      <c r="A196" s="403">
        <v>3</v>
      </c>
      <c r="B196" s="403">
        <v>5329</v>
      </c>
      <c r="C196" s="404" t="s">
        <v>2337</v>
      </c>
    </row>
    <row r="197" spans="1:3">
      <c r="A197" s="403">
        <v>3</v>
      </c>
      <c r="B197" s="403">
        <v>6111</v>
      </c>
      <c r="C197" s="404" t="s">
        <v>2338</v>
      </c>
    </row>
    <row r="198" spans="1:3">
      <c r="A198" s="403">
        <v>3</v>
      </c>
      <c r="B198" s="403">
        <v>6112</v>
      </c>
      <c r="C198" s="404" t="s">
        <v>2339</v>
      </c>
    </row>
    <row r="199" spans="1:3">
      <c r="A199" s="403">
        <v>3</v>
      </c>
      <c r="B199" s="403">
        <v>6122</v>
      </c>
      <c r="C199" s="404" t="s">
        <v>2340</v>
      </c>
    </row>
    <row r="200" spans="1:3">
      <c r="A200" s="403">
        <v>3</v>
      </c>
      <c r="B200" s="403">
        <v>6310</v>
      </c>
      <c r="C200" s="404" t="s">
        <v>2341</v>
      </c>
    </row>
    <row r="201" spans="1:3">
      <c r="A201" s="403">
        <v>3</v>
      </c>
      <c r="B201" s="403">
        <v>6320</v>
      </c>
      <c r="C201" s="404" t="s">
        <v>2342</v>
      </c>
    </row>
    <row r="202" spans="1:3">
      <c r="A202" s="403">
        <v>3</v>
      </c>
      <c r="B202" s="403">
        <v>6330</v>
      </c>
      <c r="C202" s="404" t="s">
        <v>2343</v>
      </c>
    </row>
    <row r="203" spans="1:3">
      <c r="A203" s="403">
        <v>3</v>
      </c>
      <c r="B203" s="403">
        <v>6340</v>
      </c>
      <c r="C203" s="404" t="s">
        <v>2344</v>
      </c>
    </row>
    <row r="204" spans="1:3">
      <c r="A204" s="403">
        <v>3</v>
      </c>
      <c r="B204" s="403">
        <v>7113</v>
      </c>
      <c r="C204" s="404" t="s">
        <v>2345</v>
      </c>
    </row>
    <row r="205" spans="1:3">
      <c r="A205" s="403">
        <v>3</v>
      </c>
      <c r="B205" s="403">
        <v>7115</v>
      </c>
      <c r="C205" s="404" t="s">
        <v>2346</v>
      </c>
    </row>
    <row r="206" spans="1:3">
      <c r="A206" s="403">
        <v>3</v>
      </c>
      <c r="B206" s="403">
        <v>7122</v>
      </c>
      <c r="C206" s="404" t="s">
        <v>2347</v>
      </c>
    </row>
    <row r="207" spans="1:3">
      <c r="A207" s="403">
        <v>3</v>
      </c>
      <c r="B207" s="403">
        <v>7123</v>
      </c>
      <c r="C207" s="404" t="s">
        <v>2348</v>
      </c>
    </row>
    <row r="208" spans="1:3">
      <c r="A208" s="403">
        <v>3</v>
      </c>
      <c r="B208" s="403">
        <v>7124</v>
      </c>
      <c r="C208" s="404" t="s">
        <v>2349</v>
      </c>
    </row>
    <row r="209" spans="1:3">
      <c r="A209" s="403">
        <v>3</v>
      </c>
      <c r="B209" s="403">
        <v>7126</v>
      </c>
      <c r="C209" s="404" t="s">
        <v>2350</v>
      </c>
    </row>
    <row r="210" spans="1:3">
      <c r="A210" s="403">
        <v>3</v>
      </c>
      <c r="B210" s="403">
        <v>7213</v>
      </c>
      <c r="C210" s="404" t="s">
        <v>2351</v>
      </c>
    </row>
    <row r="211" spans="1:3">
      <c r="A211" s="403">
        <v>3</v>
      </c>
      <c r="B211" s="403">
        <v>7215</v>
      </c>
      <c r="C211" s="404" t="s">
        <v>2352</v>
      </c>
    </row>
    <row r="212" spans="1:3">
      <c r="A212" s="403">
        <v>3</v>
      </c>
      <c r="B212" s="403">
        <v>7221</v>
      </c>
      <c r="C212" s="404" t="s">
        <v>2353</v>
      </c>
    </row>
    <row r="213" spans="1:3">
      <c r="A213" s="403">
        <v>3</v>
      </c>
      <c r="B213" s="403">
        <v>7222</v>
      </c>
      <c r="C213" s="404" t="s">
        <v>2354</v>
      </c>
    </row>
    <row r="214" spans="1:3">
      <c r="A214" s="403">
        <v>3</v>
      </c>
      <c r="B214" s="403">
        <v>7223</v>
      </c>
      <c r="C214" s="404" t="s">
        <v>2355</v>
      </c>
    </row>
    <row r="215" spans="1:3">
      <c r="A215" s="403">
        <v>3</v>
      </c>
      <c r="B215" s="403">
        <v>7224</v>
      </c>
      <c r="C215" s="404" t="s">
        <v>2356</v>
      </c>
    </row>
    <row r="216" spans="1:3">
      <c r="A216" s="403">
        <v>3</v>
      </c>
      <c r="B216" s="403">
        <v>7231</v>
      </c>
      <c r="C216" s="404" t="s">
        <v>2357</v>
      </c>
    </row>
    <row r="217" spans="1:3">
      <c r="A217" s="403">
        <v>3</v>
      </c>
      <c r="B217" s="403">
        <v>7232</v>
      </c>
      <c r="C217" s="404" t="s">
        <v>2358</v>
      </c>
    </row>
    <row r="218" spans="1:3">
      <c r="A218" s="403">
        <v>3</v>
      </c>
      <c r="B218" s="403">
        <v>7233</v>
      </c>
      <c r="C218" s="404" t="s">
        <v>2359</v>
      </c>
    </row>
    <row r="219" spans="1:3">
      <c r="A219" s="403">
        <v>3</v>
      </c>
      <c r="B219" s="403">
        <v>7234</v>
      </c>
      <c r="C219" s="404" t="s">
        <v>2360</v>
      </c>
    </row>
    <row r="220" spans="1:3">
      <c r="A220" s="403">
        <v>3</v>
      </c>
      <c r="B220" s="403">
        <v>7315</v>
      </c>
      <c r="C220" s="404" t="s">
        <v>2361</v>
      </c>
    </row>
    <row r="221" spans="1:3">
      <c r="A221" s="403">
        <v>3</v>
      </c>
      <c r="B221" s="403">
        <v>7351</v>
      </c>
      <c r="C221" s="404" t="s">
        <v>2362</v>
      </c>
    </row>
    <row r="222" spans="1:3">
      <c r="A222" s="403">
        <v>3</v>
      </c>
      <c r="B222" s="403">
        <v>7352</v>
      </c>
      <c r="C222" s="404" t="s">
        <v>2213</v>
      </c>
    </row>
    <row r="223" spans="1:3">
      <c r="A223" s="403">
        <v>3</v>
      </c>
      <c r="B223" s="403">
        <v>7361</v>
      </c>
      <c r="C223" s="404" t="s">
        <v>2363</v>
      </c>
    </row>
    <row r="224" spans="1:3">
      <c r="A224" s="403">
        <v>3</v>
      </c>
      <c r="B224" s="403">
        <v>7362</v>
      </c>
      <c r="C224" s="404" t="s">
        <v>2364</v>
      </c>
    </row>
    <row r="225" spans="1:3">
      <c r="A225" s="403">
        <v>3</v>
      </c>
      <c r="B225" s="403">
        <v>7363</v>
      </c>
      <c r="C225" s="404" t="s">
        <v>2365</v>
      </c>
    </row>
    <row r="226" spans="1:3">
      <c r="A226" s="403">
        <v>3</v>
      </c>
      <c r="B226" s="403">
        <v>7392</v>
      </c>
      <c r="C226" s="404" t="s">
        <v>2366</v>
      </c>
    </row>
    <row r="227" spans="1:3">
      <c r="A227" s="403">
        <v>3</v>
      </c>
      <c r="B227" s="403">
        <v>7393</v>
      </c>
      <c r="C227" s="404" t="s">
        <v>2367</v>
      </c>
    </row>
    <row r="228" spans="1:3">
      <c r="A228" s="403">
        <v>3</v>
      </c>
      <c r="B228" s="403">
        <v>7399</v>
      </c>
      <c r="C228" s="404" t="s">
        <v>2368</v>
      </c>
    </row>
    <row r="229" spans="1:3">
      <c r="A229" s="403">
        <v>3</v>
      </c>
      <c r="B229" s="403">
        <v>7411</v>
      </c>
      <c r="C229" s="404" t="s">
        <v>2369</v>
      </c>
    </row>
    <row r="230" spans="1:3">
      <c r="A230" s="403">
        <v>3</v>
      </c>
      <c r="B230" s="403">
        <v>7412</v>
      </c>
      <c r="C230" s="404" t="s">
        <v>2370</v>
      </c>
    </row>
    <row r="231" spans="1:3">
      <c r="A231" s="403">
        <v>3</v>
      </c>
      <c r="B231" s="403">
        <v>7413</v>
      </c>
      <c r="C231" s="404" t="s">
        <v>2371</v>
      </c>
    </row>
    <row r="232" spans="1:3">
      <c r="A232" s="403">
        <v>3</v>
      </c>
      <c r="B232" s="403">
        <v>7421</v>
      </c>
      <c r="C232" s="404" t="s">
        <v>2372</v>
      </c>
    </row>
    <row r="233" spans="1:3">
      <c r="A233" s="403">
        <v>3</v>
      </c>
      <c r="B233" s="403">
        <v>7422</v>
      </c>
      <c r="C233" s="404" t="s">
        <v>2373</v>
      </c>
    </row>
    <row r="234" spans="1:3">
      <c r="A234" s="403">
        <v>3</v>
      </c>
      <c r="B234" s="403">
        <v>7516</v>
      </c>
      <c r="C234" s="404" t="s">
        <v>2374</v>
      </c>
    </row>
    <row r="235" spans="1:3">
      <c r="A235" s="403">
        <v>3</v>
      </c>
      <c r="B235" s="403">
        <v>7521</v>
      </c>
      <c r="C235" s="404" t="s">
        <v>2375</v>
      </c>
    </row>
    <row r="236" spans="1:3">
      <c r="A236" s="403">
        <v>3</v>
      </c>
      <c r="B236" s="403">
        <v>7522</v>
      </c>
      <c r="C236" s="404" t="s">
        <v>2376</v>
      </c>
    </row>
    <row r="237" spans="1:3">
      <c r="A237" s="403">
        <v>3</v>
      </c>
      <c r="B237" s="403">
        <v>7523</v>
      </c>
      <c r="C237" s="404" t="s">
        <v>2377</v>
      </c>
    </row>
    <row r="238" spans="1:3">
      <c r="A238" s="403">
        <v>3</v>
      </c>
      <c r="B238" s="403">
        <v>7536</v>
      </c>
      <c r="C238" s="404" t="s">
        <v>2378</v>
      </c>
    </row>
    <row r="239" spans="1:3">
      <c r="A239" s="403">
        <v>3</v>
      </c>
      <c r="B239" s="403">
        <v>7713</v>
      </c>
      <c r="C239" s="404" t="s">
        <v>2379</v>
      </c>
    </row>
    <row r="240" spans="1:3">
      <c r="A240" s="403">
        <v>3</v>
      </c>
      <c r="B240" s="403">
        <v>8160</v>
      </c>
      <c r="C240" s="404" t="s">
        <v>2380</v>
      </c>
    </row>
    <row r="241" spans="1:3">
      <c r="A241" s="403">
        <v>3</v>
      </c>
      <c r="B241" s="403">
        <v>9122</v>
      </c>
      <c r="C241" s="404" t="s">
        <v>2381</v>
      </c>
    </row>
    <row r="242" spans="1:3">
      <c r="A242" s="403">
        <v>3</v>
      </c>
      <c r="B242" s="403">
        <v>9214</v>
      </c>
      <c r="C242" s="404" t="s">
        <v>2382</v>
      </c>
    </row>
    <row r="243" spans="1:3">
      <c r="A243" s="403">
        <v>3</v>
      </c>
      <c r="B243" s="403">
        <v>9329</v>
      </c>
      <c r="C243" s="404" t="s">
        <v>2383</v>
      </c>
    </row>
    <row r="244" spans="1:3">
      <c r="A244" s="403">
        <v>3</v>
      </c>
      <c r="B244" s="403">
        <v>9333</v>
      </c>
      <c r="C244" s="404" t="s">
        <v>2384</v>
      </c>
    </row>
    <row r="245" spans="1:3">
      <c r="A245" s="403">
        <v>3</v>
      </c>
      <c r="B245" s="403">
        <v>9412</v>
      </c>
      <c r="C245" s="404" t="s">
        <v>2385</v>
      </c>
    </row>
    <row r="246" spans="1:3">
      <c r="A246" s="403">
        <v>3</v>
      </c>
      <c r="B246" s="403">
        <v>9624</v>
      </c>
      <c r="C246" s="404" t="s">
        <v>2386</v>
      </c>
    </row>
    <row r="247" spans="1:3">
      <c r="A247" s="403">
        <v>4</v>
      </c>
      <c r="B247" s="403">
        <v>0</v>
      </c>
      <c r="C247" s="404" t="s">
        <v>2146</v>
      </c>
    </row>
    <row r="248" spans="1:3">
      <c r="A248" s="403">
        <v>4</v>
      </c>
      <c r="B248" s="403">
        <v>2151</v>
      </c>
      <c r="C248" s="404" t="s">
        <v>2387</v>
      </c>
    </row>
    <row r="249" spans="1:3">
      <c r="A249" s="403">
        <v>4</v>
      </c>
      <c r="B249" s="403">
        <v>2152</v>
      </c>
      <c r="C249" s="404" t="s">
        <v>2388</v>
      </c>
    </row>
    <row r="250" spans="1:3">
      <c r="A250" s="403">
        <v>4</v>
      </c>
      <c r="B250" s="403">
        <v>2153</v>
      </c>
      <c r="C250" s="404" t="s">
        <v>2389</v>
      </c>
    </row>
    <row r="251" spans="1:3">
      <c r="A251" s="403">
        <v>4</v>
      </c>
      <c r="B251" s="403">
        <v>2212</v>
      </c>
      <c r="C251" s="404" t="s">
        <v>2390</v>
      </c>
    </row>
    <row r="252" spans="1:3">
      <c r="A252" s="403">
        <v>4</v>
      </c>
      <c r="B252" s="403">
        <v>3134</v>
      </c>
      <c r="C252" s="404" t="s">
        <v>2391</v>
      </c>
    </row>
    <row r="253" spans="1:3">
      <c r="A253" s="403">
        <v>4</v>
      </c>
      <c r="B253" s="403">
        <v>3135</v>
      </c>
      <c r="C253" s="404" t="s">
        <v>2392</v>
      </c>
    </row>
    <row r="254" spans="1:3">
      <c r="A254" s="403">
        <v>4</v>
      </c>
      <c r="B254" s="403">
        <v>3151</v>
      </c>
      <c r="C254" s="404" t="s">
        <v>2393</v>
      </c>
    </row>
    <row r="255" spans="1:3">
      <c r="A255" s="403">
        <v>4</v>
      </c>
      <c r="B255" s="403">
        <v>3152</v>
      </c>
      <c r="C255" s="404" t="s">
        <v>2394</v>
      </c>
    </row>
    <row r="256" spans="1:3">
      <c r="A256" s="403">
        <v>4</v>
      </c>
      <c r="B256" s="403">
        <v>3153</v>
      </c>
      <c r="C256" s="404" t="s">
        <v>2395</v>
      </c>
    </row>
    <row r="257" spans="1:3">
      <c r="A257" s="403">
        <v>4</v>
      </c>
      <c r="B257" s="403">
        <v>3155</v>
      </c>
      <c r="C257" s="404" t="s">
        <v>2396</v>
      </c>
    </row>
    <row r="258" spans="1:3">
      <c r="A258" s="403">
        <v>4</v>
      </c>
      <c r="B258" s="403">
        <v>4323</v>
      </c>
      <c r="C258" s="404" t="s">
        <v>2397</v>
      </c>
    </row>
    <row r="259" spans="1:3">
      <c r="A259" s="403">
        <v>4</v>
      </c>
      <c r="B259" s="403">
        <v>5164</v>
      </c>
      <c r="C259" s="404" t="s">
        <v>2398</v>
      </c>
    </row>
    <row r="260" spans="1:3">
      <c r="A260" s="403">
        <v>4</v>
      </c>
      <c r="B260" s="403">
        <v>5245</v>
      </c>
      <c r="C260" s="404" t="s">
        <v>2399</v>
      </c>
    </row>
    <row r="261" spans="1:3">
      <c r="A261" s="403">
        <v>4</v>
      </c>
      <c r="B261" s="403">
        <v>6112</v>
      </c>
      <c r="C261" s="404" t="s">
        <v>2400</v>
      </c>
    </row>
    <row r="262" spans="1:3">
      <c r="A262" s="403">
        <v>4</v>
      </c>
      <c r="B262" s="403">
        <v>6210</v>
      </c>
      <c r="C262" s="404" t="s">
        <v>2401</v>
      </c>
    </row>
    <row r="263" spans="1:3">
      <c r="A263" s="403">
        <v>4</v>
      </c>
      <c r="B263" s="403">
        <v>6222</v>
      </c>
      <c r="C263" s="404" t="s">
        <v>2402</v>
      </c>
    </row>
    <row r="264" spans="1:3">
      <c r="A264" s="403">
        <v>4</v>
      </c>
      <c r="B264" s="403">
        <v>6223</v>
      </c>
      <c r="C264" s="404" t="s">
        <v>2403</v>
      </c>
    </row>
    <row r="265" spans="1:3">
      <c r="A265" s="403">
        <v>4</v>
      </c>
      <c r="B265" s="403">
        <v>6224</v>
      </c>
      <c r="C265" s="404" t="s">
        <v>2404</v>
      </c>
    </row>
    <row r="266" spans="1:3">
      <c r="A266" s="403">
        <v>4</v>
      </c>
      <c r="B266" s="403">
        <v>7127</v>
      </c>
      <c r="C266" s="404" t="s">
        <v>2405</v>
      </c>
    </row>
    <row r="267" spans="1:3">
      <c r="A267" s="403">
        <v>4</v>
      </c>
      <c r="B267" s="403">
        <v>7131</v>
      </c>
      <c r="C267" s="404" t="s">
        <v>2406</v>
      </c>
    </row>
    <row r="268" spans="1:3">
      <c r="A268" s="403">
        <v>4</v>
      </c>
      <c r="B268" s="403">
        <v>7132</v>
      </c>
      <c r="C268" s="404" t="s">
        <v>2407</v>
      </c>
    </row>
    <row r="269" spans="1:3">
      <c r="A269" s="403">
        <v>4</v>
      </c>
      <c r="B269" s="403">
        <v>7212</v>
      </c>
      <c r="C269" s="404" t="s">
        <v>2408</v>
      </c>
    </row>
    <row r="270" spans="1:3">
      <c r="A270" s="403">
        <v>4</v>
      </c>
      <c r="B270" s="403">
        <v>7535</v>
      </c>
      <c r="C270" s="404" t="s">
        <v>2409</v>
      </c>
    </row>
    <row r="271" spans="1:3">
      <c r="A271" s="403">
        <v>4</v>
      </c>
      <c r="B271" s="403">
        <v>8311</v>
      </c>
      <c r="C271" s="404" t="s">
        <v>2410</v>
      </c>
    </row>
    <row r="272" spans="1:3">
      <c r="A272" s="403">
        <v>4</v>
      </c>
      <c r="B272" s="403">
        <v>8312</v>
      </c>
      <c r="C272" s="404" t="s">
        <v>2411</v>
      </c>
    </row>
    <row r="273" spans="1:3">
      <c r="A273" s="403">
        <v>4</v>
      </c>
      <c r="B273" s="403">
        <v>8321</v>
      </c>
      <c r="C273" s="404" t="s">
        <v>2412</v>
      </c>
    </row>
    <row r="274" spans="1:3">
      <c r="A274" s="403">
        <v>4</v>
      </c>
      <c r="B274" s="403">
        <v>8323</v>
      </c>
      <c r="C274" s="404" t="s">
        <v>2413</v>
      </c>
    </row>
    <row r="275" spans="1:3">
      <c r="A275" s="403">
        <v>4</v>
      </c>
      <c r="B275" s="403">
        <v>8324</v>
      </c>
      <c r="C275" s="404" t="s">
        <v>2414</v>
      </c>
    </row>
    <row r="276" spans="1:3">
      <c r="A276" s="403">
        <v>4</v>
      </c>
      <c r="B276" s="403">
        <v>8331</v>
      </c>
      <c r="C276" s="404" t="s">
        <v>2415</v>
      </c>
    </row>
    <row r="277" spans="1:3">
      <c r="A277" s="403">
        <v>4</v>
      </c>
      <c r="B277" s="403">
        <v>8332</v>
      </c>
      <c r="C277" s="404" t="s">
        <v>2416</v>
      </c>
    </row>
    <row r="278" spans="1:3">
      <c r="A278" s="403">
        <v>4</v>
      </c>
      <c r="B278" s="403">
        <v>8341</v>
      </c>
      <c r="C278" s="404" t="s">
        <v>2417</v>
      </c>
    </row>
    <row r="279" spans="1:3">
      <c r="A279" s="403">
        <v>4</v>
      </c>
      <c r="B279" s="403">
        <v>8343</v>
      </c>
      <c r="C279" s="404" t="s">
        <v>2418</v>
      </c>
    </row>
    <row r="280" spans="1:3">
      <c r="A280" s="403">
        <v>4</v>
      </c>
      <c r="B280" s="403">
        <v>8344</v>
      </c>
      <c r="C280" s="404" t="s">
        <v>2419</v>
      </c>
    </row>
    <row r="281" spans="1:3">
      <c r="A281" s="403">
        <v>4</v>
      </c>
      <c r="B281" s="403">
        <v>9331</v>
      </c>
      <c r="C281" s="404" t="s">
        <v>2420</v>
      </c>
    </row>
    <row r="282" spans="1:3">
      <c r="A282" s="403">
        <v>4</v>
      </c>
      <c r="B282" s="403">
        <v>9621</v>
      </c>
      <c r="C282" s="404" t="s">
        <v>2421</v>
      </c>
    </row>
    <row r="283" spans="1:3">
      <c r="A283" s="403">
        <v>4</v>
      </c>
      <c r="B283" s="403">
        <v>9622</v>
      </c>
      <c r="C283" s="404" t="s">
        <v>2422</v>
      </c>
    </row>
    <row r="284" spans="1:3">
      <c r="A284" s="403">
        <v>5</v>
      </c>
      <c r="B284" s="403">
        <v>0</v>
      </c>
      <c r="C284" s="404" t="s">
        <v>2146</v>
      </c>
    </row>
    <row r="285" spans="1:3">
      <c r="A285" s="403">
        <v>5</v>
      </c>
      <c r="B285" s="403">
        <v>2142</v>
      </c>
      <c r="C285" s="404" t="s">
        <v>2423</v>
      </c>
    </row>
    <row r="286" spans="1:3">
      <c r="A286" s="403">
        <v>5</v>
      </c>
      <c r="B286" s="403">
        <v>2143</v>
      </c>
      <c r="C286" s="404" t="s">
        <v>2424</v>
      </c>
    </row>
    <row r="287" spans="1:3">
      <c r="A287" s="403">
        <v>5</v>
      </c>
      <c r="B287" s="403">
        <v>2144</v>
      </c>
      <c r="C287" s="404" t="s">
        <v>2425</v>
      </c>
    </row>
    <row r="288" spans="1:3">
      <c r="A288" s="403">
        <v>5</v>
      </c>
      <c r="B288" s="403">
        <v>2145</v>
      </c>
      <c r="C288" s="404" t="s">
        <v>2426</v>
      </c>
    </row>
    <row r="289" spans="1:3">
      <c r="A289" s="403">
        <v>5</v>
      </c>
      <c r="B289" s="403">
        <v>2146</v>
      </c>
      <c r="C289" s="404" t="s">
        <v>2427</v>
      </c>
    </row>
    <row r="290" spans="1:3">
      <c r="A290" s="403">
        <v>5</v>
      </c>
      <c r="B290" s="403">
        <v>2149</v>
      </c>
      <c r="C290" s="404" t="s">
        <v>2428</v>
      </c>
    </row>
    <row r="291" spans="1:3">
      <c r="A291" s="403">
        <v>5</v>
      </c>
      <c r="B291" s="403">
        <v>2161</v>
      </c>
      <c r="C291" s="404" t="s">
        <v>2429</v>
      </c>
    </row>
    <row r="292" spans="1:3">
      <c r="A292" s="403">
        <v>5</v>
      </c>
      <c r="B292" s="403">
        <v>2212</v>
      </c>
      <c r="C292" s="404" t="s">
        <v>2430</v>
      </c>
    </row>
    <row r="293" spans="1:3">
      <c r="A293" s="403">
        <v>5</v>
      </c>
      <c r="B293" s="403">
        <v>2619</v>
      </c>
      <c r="C293" s="404" t="s">
        <v>2431</v>
      </c>
    </row>
    <row r="294" spans="1:3">
      <c r="A294" s="403">
        <v>5</v>
      </c>
      <c r="B294" s="403">
        <v>2635</v>
      </c>
      <c r="C294" s="404" t="s">
        <v>2432</v>
      </c>
    </row>
    <row r="295" spans="1:3">
      <c r="A295" s="403">
        <v>5</v>
      </c>
      <c r="B295" s="403">
        <v>2659</v>
      </c>
      <c r="C295" s="404" t="s">
        <v>2433</v>
      </c>
    </row>
    <row r="296" spans="1:3">
      <c r="A296" s="403">
        <v>5</v>
      </c>
      <c r="B296" s="403">
        <v>3118</v>
      </c>
      <c r="C296" s="404" t="s">
        <v>2434</v>
      </c>
    </row>
    <row r="297" spans="1:3">
      <c r="A297" s="403">
        <v>5</v>
      </c>
      <c r="B297" s="403">
        <v>3133</v>
      </c>
      <c r="C297" s="404" t="s">
        <v>2435</v>
      </c>
    </row>
    <row r="298" spans="1:3">
      <c r="A298" s="403">
        <v>5</v>
      </c>
      <c r="B298" s="403">
        <v>3154</v>
      </c>
      <c r="C298" s="404" t="s">
        <v>2436</v>
      </c>
    </row>
    <row r="299" spans="1:3">
      <c r="A299" s="403">
        <v>5</v>
      </c>
      <c r="B299" s="403">
        <v>3211</v>
      </c>
      <c r="C299" s="404" t="s">
        <v>2437</v>
      </c>
    </row>
    <row r="300" spans="1:3">
      <c r="A300" s="403">
        <v>5</v>
      </c>
      <c r="B300" s="403">
        <v>3355</v>
      </c>
      <c r="C300" s="404" t="s">
        <v>2438</v>
      </c>
    </row>
    <row r="301" spans="1:3">
      <c r="A301" s="403">
        <v>5</v>
      </c>
      <c r="B301" s="403">
        <v>3421</v>
      </c>
      <c r="C301" s="404" t="s">
        <v>2439</v>
      </c>
    </row>
    <row r="302" spans="1:3">
      <c r="A302" s="403">
        <v>5</v>
      </c>
      <c r="B302" s="403">
        <v>4323</v>
      </c>
      <c r="C302" s="404" t="s">
        <v>2440</v>
      </c>
    </row>
    <row r="303" spans="1:3">
      <c r="A303" s="403">
        <v>5</v>
      </c>
      <c r="B303" s="403">
        <v>5411</v>
      </c>
      <c r="C303" s="404" t="s">
        <v>2441</v>
      </c>
    </row>
    <row r="304" spans="1:3">
      <c r="A304" s="403">
        <v>5</v>
      </c>
      <c r="B304" s="403">
        <v>5414</v>
      </c>
      <c r="C304" s="404" t="s">
        <v>2442</v>
      </c>
    </row>
    <row r="305" spans="1:3">
      <c r="A305" s="403">
        <v>5</v>
      </c>
      <c r="B305" s="403">
        <v>7111</v>
      </c>
      <c r="C305" s="404" t="s">
        <v>2443</v>
      </c>
    </row>
    <row r="306" spans="1:3">
      <c r="A306" s="403">
        <v>5</v>
      </c>
      <c r="B306" s="403">
        <v>7112</v>
      </c>
      <c r="C306" s="404" t="s">
        <v>2444</v>
      </c>
    </row>
    <row r="307" spans="1:3">
      <c r="A307" s="403">
        <v>5</v>
      </c>
      <c r="B307" s="403">
        <v>7114</v>
      </c>
      <c r="C307" s="404" t="s">
        <v>2445</v>
      </c>
    </row>
    <row r="308" spans="1:3">
      <c r="A308" s="403">
        <v>5</v>
      </c>
      <c r="B308" s="403">
        <v>7119</v>
      </c>
      <c r="C308" s="404" t="s">
        <v>2446</v>
      </c>
    </row>
    <row r="309" spans="1:3">
      <c r="A309" s="403">
        <v>5</v>
      </c>
      <c r="B309" s="403">
        <v>7121</v>
      </c>
      <c r="C309" s="404" t="s">
        <v>2447</v>
      </c>
    </row>
    <row r="310" spans="1:3">
      <c r="A310" s="403">
        <v>5</v>
      </c>
      <c r="B310" s="403">
        <v>7125</v>
      </c>
      <c r="C310" s="404" t="s">
        <v>2448</v>
      </c>
    </row>
    <row r="311" spans="1:3">
      <c r="A311" s="403">
        <v>5</v>
      </c>
      <c r="B311" s="403">
        <v>7133</v>
      </c>
      <c r="C311" s="404" t="s">
        <v>2449</v>
      </c>
    </row>
    <row r="312" spans="1:3">
      <c r="A312" s="403">
        <v>5</v>
      </c>
      <c r="B312" s="403">
        <v>7211</v>
      </c>
      <c r="C312" s="404" t="s">
        <v>2450</v>
      </c>
    </row>
    <row r="313" spans="1:3">
      <c r="A313" s="403">
        <v>5</v>
      </c>
      <c r="B313" s="403">
        <v>7212</v>
      </c>
      <c r="C313" s="404" t="s">
        <v>2451</v>
      </c>
    </row>
    <row r="314" spans="1:3">
      <c r="A314" s="403">
        <v>5</v>
      </c>
      <c r="B314" s="403">
        <v>7213</v>
      </c>
      <c r="C314" s="404" t="s">
        <v>2452</v>
      </c>
    </row>
    <row r="315" spans="1:3">
      <c r="A315" s="403">
        <v>5</v>
      </c>
      <c r="B315" s="403">
        <v>7214</v>
      </c>
      <c r="C315" s="404" t="s">
        <v>2453</v>
      </c>
    </row>
    <row r="316" spans="1:3">
      <c r="A316" s="403">
        <v>5</v>
      </c>
      <c r="B316" s="403">
        <v>7419</v>
      </c>
      <c r="C316" s="404" t="s">
        <v>2454</v>
      </c>
    </row>
    <row r="317" spans="1:3">
      <c r="A317" s="403">
        <v>5</v>
      </c>
      <c r="B317" s="403">
        <v>7541</v>
      </c>
      <c r="C317" s="404" t="s">
        <v>2455</v>
      </c>
    </row>
    <row r="318" spans="1:3">
      <c r="A318" s="403">
        <v>5</v>
      </c>
      <c r="B318" s="403">
        <v>7544</v>
      </c>
      <c r="C318" s="404" t="s">
        <v>2456</v>
      </c>
    </row>
    <row r="319" spans="1:3">
      <c r="A319" s="403">
        <v>5</v>
      </c>
      <c r="B319" s="403">
        <v>7549</v>
      </c>
      <c r="C319" s="404" t="s">
        <v>2457</v>
      </c>
    </row>
    <row r="320" spans="1:3">
      <c r="A320" s="403">
        <v>5</v>
      </c>
      <c r="B320" s="403">
        <v>8342</v>
      </c>
      <c r="C320" s="404" t="s">
        <v>2458</v>
      </c>
    </row>
    <row r="321" spans="1:3">
      <c r="A321" s="403">
        <v>5</v>
      </c>
      <c r="B321" s="403">
        <v>9123</v>
      </c>
      <c r="C321" s="404" t="s">
        <v>2459</v>
      </c>
    </row>
    <row r="322" spans="1:3">
      <c r="A322" s="403">
        <v>5</v>
      </c>
      <c r="B322" s="403">
        <v>9212</v>
      </c>
      <c r="C322" s="404" t="s">
        <v>2460</v>
      </c>
    </row>
    <row r="323" spans="1:3">
      <c r="A323" s="403">
        <v>5</v>
      </c>
      <c r="B323" s="403">
        <v>9311</v>
      </c>
      <c r="C323" s="404" t="s">
        <v>2461</v>
      </c>
    </row>
    <row r="324" spans="1:3">
      <c r="A324" s="403">
        <v>5</v>
      </c>
      <c r="B324" s="403">
        <v>9312</v>
      </c>
      <c r="C324" s="404" t="s">
        <v>2462</v>
      </c>
    </row>
    <row r="325" spans="1:3">
      <c r="A325" s="403">
        <v>5</v>
      </c>
      <c r="B325" s="403">
        <v>9313</v>
      </c>
      <c r="C325" s="404" t="s">
        <v>2463</v>
      </c>
    </row>
    <row r="326" spans="1:3">
      <c r="A326" s="403">
        <v>5</v>
      </c>
      <c r="B326" s="403">
        <v>9333</v>
      </c>
      <c r="C326" s="404" t="s">
        <v>2464</v>
      </c>
    </row>
    <row r="327" spans="1:3">
      <c r="A327" s="403">
        <v>5</v>
      </c>
      <c r="B327" s="403">
        <v>9611</v>
      </c>
      <c r="C327" s="404" t="s">
        <v>2465</v>
      </c>
    </row>
    <row r="328" spans="1:3">
      <c r="A328" s="403">
        <v>5</v>
      </c>
      <c r="B328" s="403">
        <v>9613</v>
      </c>
      <c r="C328" s="404" t="s">
        <v>2466</v>
      </c>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9"/>
  <dimension ref="A1:A10"/>
  <sheetViews>
    <sheetView workbookViewId="0">
      <selection activeCell="A11" sqref="A11"/>
    </sheetView>
  </sheetViews>
  <sheetFormatPr baseColWidth="10" defaultRowHeight="15"/>
  <sheetData>
    <row r="1" spans="1:1">
      <c r="A1" t="s">
        <v>61</v>
      </c>
    </row>
    <row r="2" spans="1:1">
      <c r="A2" t="s">
        <v>67</v>
      </c>
    </row>
    <row r="3" spans="1:1">
      <c r="A3" t="s">
        <v>63</v>
      </c>
    </row>
    <row r="4" spans="1:1">
      <c r="A4" t="s">
        <v>131</v>
      </c>
    </row>
    <row r="5" spans="1:1">
      <c r="A5" t="s">
        <v>65</v>
      </c>
    </row>
    <row r="6" spans="1:1">
      <c r="A6" t="s">
        <v>70</v>
      </c>
    </row>
    <row r="7" spans="1:1">
      <c r="A7" t="s">
        <v>656</v>
      </c>
    </row>
    <row r="8" spans="1:1">
      <c r="A8" t="s">
        <v>72</v>
      </c>
    </row>
    <row r="9" spans="1:1">
      <c r="A9" t="s">
        <v>69</v>
      </c>
    </row>
    <row r="10" spans="1:1">
      <c r="A10" t="s">
        <v>71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2">
    <pageSetUpPr fitToPage="1"/>
  </sheetPr>
  <dimension ref="A2:BI63"/>
  <sheetViews>
    <sheetView showGridLines="0" topLeftCell="C3" zoomScale="70" zoomScaleNormal="70" zoomScalePageLayoutView="142" workbookViewId="0">
      <selection activeCell="AM13" sqref="AM13"/>
    </sheetView>
  </sheetViews>
  <sheetFormatPr baseColWidth="10" defaultColWidth="10.85546875" defaultRowHeight="12.75"/>
  <cols>
    <col min="1" max="1" width="3.28515625" style="44" customWidth="1"/>
    <col min="2" max="2" width="7.140625" style="44" customWidth="1"/>
    <col min="3" max="3" width="1.85546875" style="44" customWidth="1"/>
    <col min="4" max="4" width="10.85546875" style="44"/>
    <col min="5" max="5" width="5.42578125" style="44" customWidth="1"/>
    <col min="6" max="6" width="5.28515625" style="44" customWidth="1"/>
    <col min="7" max="7" width="15.28515625" style="44" bestFit="1" customWidth="1"/>
    <col min="8" max="8" width="1.140625" style="44" customWidth="1"/>
    <col min="9" max="9" width="5.28515625" style="44" customWidth="1"/>
    <col min="10" max="10" width="3.42578125" style="44" customWidth="1"/>
    <col min="11" max="11" width="3.140625" style="44" customWidth="1"/>
    <col min="12" max="12" width="3.85546875" style="44" customWidth="1"/>
    <col min="13" max="13" width="4.42578125" style="44" customWidth="1"/>
    <col min="14" max="14" width="3.28515625" style="44" customWidth="1"/>
    <col min="15" max="15" width="7.85546875" style="44" customWidth="1"/>
    <col min="16" max="16" width="23" style="44" customWidth="1"/>
    <col min="17" max="17" width="3" style="44" customWidth="1"/>
    <col min="18" max="18" width="5.42578125" style="44" customWidth="1"/>
    <col min="19" max="19" width="1.28515625" style="44" customWidth="1"/>
    <col min="20" max="20" width="17.42578125" style="44" customWidth="1"/>
    <col min="21" max="21" width="6.28515625" style="44" customWidth="1"/>
    <col min="22" max="22" width="4.140625" style="44" customWidth="1"/>
    <col min="23" max="23" width="2.85546875" style="44" customWidth="1"/>
    <col min="24" max="24" width="4.140625" style="44" customWidth="1"/>
    <col min="25" max="25" width="9" style="44" customWidth="1"/>
    <col min="26" max="26" width="6.85546875" style="44" customWidth="1"/>
    <col min="27" max="27" width="1.42578125" style="44" customWidth="1"/>
    <col min="28" max="29" width="5.42578125" style="44" customWidth="1"/>
    <col min="30" max="30" width="6.140625" style="44" customWidth="1"/>
    <col min="31" max="31" width="7.140625" style="44" customWidth="1"/>
    <col min="32" max="32" width="1.42578125" style="44" customWidth="1"/>
    <col min="33" max="33" width="9.85546875" style="44" customWidth="1"/>
    <col min="34" max="34" width="3.7109375" style="44" customWidth="1"/>
    <col min="35" max="35" width="3.28515625" style="44" customWidth="1"/>
    <col min="36" max="36" width="8.42578125" style="44" customWidth="1"/>
    <col min="37" max="37" width="3.85546875" style="44" customWidth="1"/>
    <col min="38" max="38" width="1.42578125" style="44" customWidth="1"/>
    <col min="39" max="39" width="3.85546875" style="44" customWidth="1"/>
    <col min="40" max="40" width="1.42578125" style="44" customWidth="1"/>
    <col min="41" max="41" width="12.85546875" style="44" customWidth="1"/>
    <col min="42" max="42" width="8.140625" style="44" customWidth="1"/>
    <col min="43" max="43" width="6.7109375" style="44" customWidth="1"/>
    <col min="44" max="44" width="5.7109375" style="44" customWidth="1"/>
    <col min="45" max="45" width="10.42578125" style="44" customWidth="1"/>
    <col min="46" max="46" width="3.42578125" style="44" customWidth="1"/>
    <col min="47" max="47" width="8.28515625" style="44" customWidth="1"/>
    <col min="48" max="48" width="4.42578125" style="44" customWidth="1"/>
    <col min="49" max="49" width="5.42578125" style="44" customWidth="1"/>
    <col min="50" max="50" width="2.42578125" style="44" customWidth="1"/>
    <col min="51" max="51" width="2.28515625" style="44" customWidth="1"/>
    <col min="52" max="52" width="25.42578125" style="44" customWidth="1"/>
    <col min="53" max="16384" width="10.85546875" style="44"/>
  </cols>
  <sheetData>
    <row r="2" spans="1:61" ht="15.75">
      <c r="D2" s="647" t="s">
        <v>171</v>
      </c>
      <c r="E2" s="647"/>
      <c r="F2" s="647"/>
      <c r="G2" s="647"/>
      <c r="H2" s="647"/>
      <c r="I2" s="647"/>
      <c r="J2" s="647"/>
      <c r="K2" s="647"/>
      <c r="L2" s="647"/>
      <c r="M2" s="647"/>
      <c r="N2" s="647"/>
      <c r="O2" s="647"/>
      <c r="P2" s="647"/>
      <c r="Q2" s="647"/>
      <c r="R2" s="647"/>
      <c r="S2" s="647"/>
      <c r="T2" s="647"/>
      <c r="U2" s="647"/>
      <c r="V2" s="647"/>
      <c r="W2" s="647"/>
      <c r="X2" s="647"/>
      <c r="Y2" s="647"/>
      <c r="Z2" s="647"/>
      <c r="AA2" s="647"/>
      <c r="AB2" s="647"/>
      <c r="AC2" s="647"/>
      <c r="AD2" s="647"/>
      <c r="AE2" s="647"/>
      <c r="AF2" s="647"/>
      <c r="AG2" s="647"/>
      <c r="AH2" s="647"/>
      <c r="AI2" s="647"/>
      <c r="AJ2" s="647"/>
      <c r="AK2" s="647"/>
      <c r="AL2" s="647"/>
      <c r="AM2" s="647"/>
      <c r="AN2" s="647"/>
      <c r="AO2" s="647"/>
      <c r="AP2" s="647"/>
      <c r="AQ2" s="647"/>
      <c r="AR2" s="647"/>
    </row>
    <row r="3" spans="1:61" ht="15.75" thickBot="1">
      <c r="A3" s="15"/>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row>
    <row r="4" spans="1:61" ht="15" customHeight="1">
      <c r="A4" s="15"/>
      <c r="B4" s="15"/>
      <c r="C4" s="45"/>
      <c r="D4" s="46"/>
      <c r="E4" s="46"/>
      <c r="F4" s="46"/>
      <c r="G4" s="46"/>
      <c r="H4" s="46"/>
      <c r="I4" s="46"/>
      <c r="J4" s="46"/>
      <c r="K4" s="46"/>
      <c r="L4" s="46"/>
      <c r="M4" s="46"/>
      <c r="N4" s="46"/>
      <c r="O4" s="46"/>
      <c r="P4" s="46"/>
      <c r="Q4" s="46"/>
      <c r="R4" s="46"/>
      <c r="S4" s="46"/>
      <c r="T4" s="46"/>
      <c r="U4" s="46"/>
      <c r="V4" s="46"/>
      <c r="W4" s="47"/>
      <c r="X4" s="48"/>
      <c r="Y4" s="468" t="s">
        <v>195</v>
      </c>
      <c r="Z4" s="468"/>
      <c r="AA4" s="468"/>
      <c r="AB4" s="468"/>
      <c r="AC4" s="468"/>
      <c r="AD4" s="468"/>
      <c r="AE4" s="468"/>
      <c r="AF4" s="468"/>
      <c r="AG4" s="468"/>
      <c r="AH4" s="468"/>
      <c r="AI4" s="468"/>
      <c r="AJ4" s="468"/>
      <c r="AK4" s="468"/>
      <c r="AL4" s="468"/>
      <c r="AM4" s="468"/>
      <c r="AN4" s="468"/>
      <c r="AO4" s="468"/>
      <c r="AP4" s="468"/>
      <c r="AQ4" s="468"/>
      <c r="AR4" s="468"/>
      <c r="AS4" s="468"/>
      <c r="AT4" s="468"/>
      <c r="AU4" s="468"/>
      <c r="AV4" s="468"/>
      <c r="AW4" s="468"/>
      <c r="AX4" s="49"/>
      <c r="AY4" s="15"/>
      <c r="AZ4" s="50"/>
      <c r="BA4" s="51"/>
      <c r="BB4" s="51"/>
      <c r="BC4" s="51"/>
      <c r="BD4" s="51"/>
    </row>
    <row r="5" spans="1:61" ht="13.5" customHeight="1" thickBot="1">
      <c r="A5" s="15"/>
      <c r="B5" s="15"/>
      <c r="C5" s="52"/>
      <c r="W5" s="53"/>
      <c r="X5" s="54"/>
      <c r="Y5" s="469"/>
      <c r="Z5" s="469"/>
      <c r="AA5" s="469"/>
      <c r="AB5" s="469"/>
      <c r="AC5" s="469"/>
      <c r="AD5" s="469"/>
      <c r="AE5" s="469"/>
      <c r="AF5" s="469"/>
      <c r="AG5" s="469"/>
      <c r="AH5" s="469"/>
      <c r="AI5" s="469"/>
      <c r="AJ5" s="469"/>
      <c r="AK5" s="469"/>
      <c r="AL5" s="469"/>
      <c r="AM5" s="469"/>
      <c r="AN5" s="469"/>
      <c r="AO5" s="469"/>
      <c r="AP5" s="469"/>
      <c r="AQ5" s="469"/>
      <c r="AR5" s="469"/>
      <c r="AS5" s="469"/>
      <c r="AT5" s="469"/>
      <c r="AU5" s="469"/>
      <c r="AV5" s="469"/>
      <c r="AW5" s="469"/>
      <c r="AX5" s="55"/>
      <c r="AY5" s="15"/>
    </row>
    <row r="6" spans="1:61" ht="27.75" customHeight="1" thickBot="1">
      <c r="A6" s="15"/>
      <c r="B6" s="15"/>
      <c r="C6" s="52"/>
      <c r="G6" s="488" t="s">
        <v>0</v>
      </c>
      <c r="H6" s="489"/>
      <c r="I6" s="489"/>
      <c r="J6" s="490"/>
      <c r="K6" s="51"/>
      <c r="L6" s="488" t="s">
        <v>1</v>
      </c>
      <c r="M6" s="489"/>
      <c r="N6" s="489"/>
      <c r="O6" s="489"/>
      <c r="P6" s="490"/>
      <c r="Q6" s="51"/>
      <c r="R6" s="488" t="s">
        <v>2</v>
      </c>
      <c r="S6" s="489"/>
      <c r="T6" s="489"/>
      <c r="U6" s="490"/>
      <c r="V6" s="51"/>
      <c r="W6" s="56"/>
      <c r="X6" s="54"/>
      <c r="Y6" s="488" t="s">
        <v>238</v>
      </c>
      <c r="Z6" s="489"/>
      <c r="AA6" s="489"/>
      <c r="AB6" s="489"/>
      <c r="AC6" s="489"/>
      <c r="AD6" s="489"/>
      <c r="AE6" s="490"/>
      <c r="AF6" s="57"/>
      <c r="AG6" s="57"/>
      <c r="AH6" s="453" t="s">
        <v>192</v>
      </c>
      <c r="AI6" s="454"/>
      <c r="AJ6" s="454"/>
      <c r="AK6" s="455"/>
      <c r="AL6" s="455"/>
      <c r="AM6" s="455"/>
      <c r="AN6" s="455"/>
      <c r="AO6" s="455"/>
      <c r="AP6" s="456"/>
      <c r="AQ6" s="457"/>
      <c r="AR6" s="457"/>
      <c r="AS6" s="457"/>
      <c r="AT6" s="457"/>
      <c r="AU6" s="457"/>
      <c r="AV6" s="457"/>
      <c r="AW6" s="458"/>
      <c r="AX6" s="55"/>
      <c r="AY6" s="15"/>
    </row>
    <row r="7" spans="1:61" s="59" customFormat="1" ht="19.5" thickBot="1">
      <c r="A7" s="21"/>
      <c r="B7" s="21"/>
      <c r="C7" s="58"/>
      <c r="G7" s="491"/>
      <c r="H7" s="492"/>
      <c r="I7" s="492"/>
      <c r="J7" s="493"/>
      <c r="K7" s="60"/>
      <c r="L7" s="491"/>
      <c r="M7" s="492"/>
      <c r="N7" s="492"/>
      <c r="O7" s="492"/>
      <c r="P7" s="493"/>
      <c r="Q7" s="60"/>
      <c r="R7" s="494"/>
      <c r="S7" s="495"/>
      <c r="T7" s="495"/>
      <c r="U7" s="496"/>
      <c r="V7" s="60"/>
      <c r="W7" s="61"/>
      <c r="X7" s="62"/>
      <c r="Y7" s="665"/>
      <c r="Z7" s="666"/>
      <c r="AA7" s="666"/>
      <c r="AB7" s="666"/>
      <c r="AC7" s="666"/>
      <c r="AD7" s="666"/>
      <c r="AE7" s="667"/>
      <c r="AF7" s="107"/>
      <c r="AG7" s="107"/>
      <c r="AH7" s="502" t="s">
        <v>194</v>
      </c>
      <c r="AI7" s="503"/>
      <c r="AJ7" s="504"/>
      <c r="AK7" s="656"/>
      <c r="AL7" s="657"/>
      <c r="AM7" s="657"/>
      <c r="AN7" s="657"/>
      <c r="AO7" s="658"/>
      <c r="AP7" s="459" t="s">
        <v>193</v>
      </c>
      <c r="AQ7" s="459"/>
      <c r="AR7" s="460"/>
      <c r="AS7" s="461"/>
      <c r="AT7" s="461"/>
      <c r="AU7" s="461"/>
      <c r="AV7" s="461"/>
      <c r="AW7" s="462"/>
      <c r="AX7" s="63"/>
      <c r="AY7" s="21"/>
    </row>
    <row r="8" spans="1:61" s="59" customFormat="1" ht="6" customHeight="1">
      <c r="A8" s="21"/>
      <c r="B8" s="21"/>
      <c r="C8" s="328"/>
      <c r="W8" s="64"/>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3"/>
      <c r="AY8" s="21"/>
    </row>
    <row r="9" spans="1:61" s="59" customFormat="1" ht="6" customHeight="1" thickBot="1">
      <c r="A9" s="21"/>
      <c r="B9" s="330"/>
      <c r="W9" s="65"/>
      <c r="X9" s="66"/>
      <c r="Y9" s="66"/>
      <c r="Z9" s="66"/>
      <c r="AA9" s="66"/>
      <c r="AB9" s="66"/>
      <c r="AC9" s="66"/>
      <c r="AD9" s="66"/>
      <c r="AE9" s="66"/>
      <c r="AF9" s="66"/>
      <c r="AG9" s="66"/>
      <c r="AH9" s="66"/>
      <c r="AI9" s="66"/>
      <c r="AJ9" s="66"/>
      <c r="AK9" s="66"/>
      <c r="AL9" s="66"/>
      <c r="AM9" s="66"/>
      <c r="AN9" s="66"/>
      <c r="AO9" s="66"/>
      <c r="AP9" s="66"/>
      <c r="AQ9" s="66"/>
      <c r="AR9" s="66"/>
      <c r="AS9" s="66"/>
      <c r="AT9" s="66"/>
      <c r="AU9" s="66"/>
      <c r="AV9" s="66"/>
      <c r="AW9" s="66"/>
      <c r="AX9" s="67"/>
      <c r="AY9" s="21"/>
    </row>
    <row r="10" spans="1:61" s="59" customFormat="1" ht="15">
      <c r="A10" s="21"/>
      <c r="B10" s="330"/>
      <c r="C10" s="329"/>
      <c r="D10" s="649" t="s">
        <v>355</v>
      </c>
      <c r="E10" s="650"/>
      <c r="F10" s="650"/>
      <c r="G10" s="650"/>
      <c r="H10" s="650"/>
      <c r="I10" s="650"/>
      <c r="J10" s="650"/>
      <c r="K10" s="650"/>
      <c r="L10" s="650"/>
      <c r="M10" s="650"/>
      <c r="N10" s="650"/>
      <c r="O10" s="650"/>
      <c r="P10" s="650"/>
      <c r="Q10" s="650"/>
      <c r="R10" s="650"/>
      <c r="S10" s="650"/>
      <c r="T10" s="650"/>
      <c r="U10" s="650"/>
      <c r="V10" s="650"/>
      <c r="W10" s="651"/>
      <c r="X10" s="651"/>
      <c r="Y10" s="651"/>
      <c r="Z10" s="651"/>
      <c r="AA10" s="651"/>
      <c r="AB10" s="651"/>
      <c r="AC10" s="651"/>
      <c r="AD10" s="651"/>
      <c r="AE10" s="651"/>
      <c r="AF10" s="651"/>
      <c r="AG10" s="651"/>
      <c r="AH10" s="651"/>
      <c r="AI10" s="651"/>
      <c r="AJ10" s="651"/>
      <c r="AK10" s="651"/>
      <c r="AL10" s="651"/>
      <c r="AM10" s="651"/>
      <c r="AN10" s="651"/>
      <c r="AO10" s="651"/>
      <c r="AP10" s="651"/>
      <c r="AQ10" s="651"/>
      <c r="AR10" s="651"/>
      <c r="AS10" s="651"/>
      <c r="AT10" s="651"/>
      <c r="AU10" s="651"/>
      <c r="AV10" s="651"/>
      <c r="AW10" s="652"/>
      <c r="AX10" s="68"/>
      <c r="AY10" s="21"/>
      <c r="BH10" s="30"/>
      <c r="BI10" s="30"/>
    </row>
    <row r="11" spans="1:61" s="59" customFormat="1" ht="15">
      <c r="A11" s="21"/>
      <c r="B11" s="21"/>
      <c r="C11" s="58"/>
      <c r="D11" s="653" t="s">
        <v>5</v>
      </c>
      <c r="E11" s="654"/>
      <c r="F11" s="654"/>
      <c r="G11" s="654"/>
      <c r="H11" s="654"/>
      <c r="I11" s="654"/>
      <c r="J11" s="654"/>
      <c r="K11" s="654"/>
      <c r="L11" s="654"/>
      <c r="M11" s="654"/>
      <c r="N11" s="654"/>
      <c r="O11" s="654"/>
      <c r="P11" s="654"/>
      <c r="Q11" s="654"/>
      <c r="R11" s="654"/>
      <c r="S11" s="654"/>
      <c r="T11" s="654"/>
      <c r="U11" s="654"/>
      <c r="V11" s="654"/>
      <c r="W11" s="654"/>
      <c r="X11" s="654"/>
      <c r="Y11" s="654"/>
      <c r="Z11" s="654"/>
      <c r="AA11" s="654"/>
      <c r="AB11" s="654"/>
      <c r="AC11" s="654"/>
      <c r="AD11" s="654"/>
      <c r="AE11" s="654"/>
      <c r="AF11" s="654"/>
      <c r="AG11" s="654"/>
      <c r="AH11" s="654"/>
      <c r="AI11" s="654"/>
      <c r="AJ11" s="654"/>
      <c r="AK11" s="654"/>
      <c r="AL11" s="654"/>
      <c r="AM11" s="654"/>
      <c r="AN11" s="654"/>
      <c r="AO11" s="654"/>
      <c r="AP11" s="654"/>
      <c r="AQ11" s="654"/>
      <c r="AR11" s="654"/>
      <c r="AS11" s="654"/>
      <c r="AT11" s="654"/>
      <c r="AU11" s="654"/>
      <c r="AV11" s="654"/>
      <c r="AW11" s="655"/>
      <c r="AX11" s="68"/>
      <c r="AY11" s="21"/>
      <c r="BH11" s="30"/>
      <c r="BI11" s="30"/>
    </row>
    <row r="12" spans="1:61" s="59" customFormat="1" ht="5.25" customHeight="1" thickBot="1">
      <c r="A12" s="21"/>
      <c r="B12" s="21"/>
      <c r="C12" s="58"/>
      <c r="D12" s="69"/>
      <c r="E12" s="70"/>
      <c r="F12" s="70"/>
      <c r="G12" s="70"/>
      <c r="H12" s="70"/>
      <c r="I12" s="70"/>
      <c r="J12" s="70"/>
      <c r="K12" s="70"/>
      <c r="L12" s="70"/>
      <c r="M12" s="70"/>
      <c r="N12" s="70"/>
      <c r="O12" s="70"/>
      <c r="P12" s="70"/>
      <c r="Q12" s="70"/>
      <c r="R12" s="70"/>
      <c r="S12" s="70"/>
      <c r="T12" s="71"/>
      <c r="U12" s="70"/>
      <c r="V12" s="70"/>
      <c r="W12" s="70"/>
      <c r="X12" s="70"/>
      <c r="Y12" s="70"/>
      <c r="Z12" s="70"/>
      <c r="AA12" s="70"/>
      <c r="AB12" s="70"/>
      <c r="AC12" s="70"/>
      <c r="AD12" s="72"/>
      <c r="AE12" s="72"/>
      <c r="AF12" s="73"/>
      <c r="AG12" s="72"/>
      <c r="AH12" s="70"/>
      <c r="AI12" s="70"/>
      <c r="AJ12" s="70"/>
      <c r="AK12" s="74"/>
      <c r="AL12" s="74"/>
      <c r="AM12" s="74"/>
      <c r="AN12" s="72"/>
      <c r="AO12" s="70"/>
      <c r="AP12" s="70"/>
      <c r="AQ12" s="70"/>
      <c r="AR12" s="74"/>
      <c r="AS12" s="69"/>
      <c r="AT12" s="74"/>
      <c r="AU12" s="74"/>
      <c r="AV12" s="70"/>
      <c r="AW12" s="75"/>
      <c r="AX12" s="68"/>
      <c r="AY12" s="21"/>
      <c r="BH12" s="30"/>
      <c r="BI12" s="30"/>
    </row>
    <row r="13" spans="1:61" s="59" customFormat="1" ht="15.75" thickBot="1">
      <c r="A13" s="21"/>
      <c r="B13" s="21"/>
      <c r="C13" s="58"/>
      <c r="D13" s="674" t="s">
        <v>6</v>
      </c>
      <c r="E13" s="524"/>
      <c r="F13" s="76"/>
      <c r="G13" s="76" t="s">
        <v>8</v>
      </c>
      <c r="H13" s="76"/>
      <c r="I13" s="77"/>
      <c r="J13" s="76"/>
      <c r="K13" s="76" t="s">
        <v>9</v>
      </c>
      <c r="L13" s="76"/>
      <c r="M13" s="76"/>
      <c r="N13" s="78"/>
      <c r="O13" s="76"/>
      <c r="P13" s="76" t="s">
        <v>10</v>
      </c>
      <c r="Q13" s="76"/>
      <c r="R13" s="77"/>
      <c r="S13" s="76"/>
      <c r="T13" s="510" t="s">
        <v>356</v>
      </c>
      <c r="U13" s="511"/>
      <c r="V13" s="511"/>
      <c r="W13" s="511"/>
      <c r="X13" s="511"/>
      <c r="Y13" s="76" t="s">
        <v>11</v>
      </c>
      <c r="Z13" s="79"/>
      <c r="AA13" s="80"/>
      <c r="AB13" s="662" t="str">
        <f>+VLOOKUP(Z13,'Instructivo Formulario Afili.'!L42:M47,2,0)</f>
        <v>seleccione código</v>
      </c>
      <c r="AC13" s="663"/>
      <c r="AD13" s="663"/>
      <c r="AE13" s="664"/>
      <c r="AF13" s="81"/>
      <c r="AG13" s="511" t="s">
        <v>7</v>
      </c>
      <c r="AH13" s="511"/>
      <c r="AI13" s="511"/>
      <c r="AJ13" s="659" t="s">
        <v>11</v>
      </c>
      <c r="AK13" s="659"/>
      <c r="AL13" s="76"/>
      <c r="AM13" s="441" t="s">
        <v>2560</v>
      </c>
      <c r="AN13" s="76"/>
      <c r="AO13" s="662" t="str">
        <f>+VLOOKUP(AM13,'Instructivo Formulario Afili.'!L54:Q61,2,0)</f>
        <v>Pagador Subsistema Nacional de Voluntarios en Primera Respuesta.</v>
      </c>
      <c r="AP13" s="663"/>
      <c r="AQ13" s="664"/>
      <c r="AR13" s="82"/>
      <c r="AS13" s="83" t="s">
        <v>172</v>
      </c>
      <c r="AT13" s="76"/>
      <c r="AU13" s="660"/>
      <c r="AV13" s="661"/>
      <c r="AW13" s="84"/>
      <c r="AX13" s="68"/>
      <c r="AY13" s="21"/>
      <c r="BH13" s="30"/>
      <c r="BI13" s="30"/>
    </row>
    <row r="14" spans="1:61" s="59" customFormat="1" ht="4.5" customHeight="1" thickBot="1">
      <c r="A14" s="21"/>
      <c r="B14" s="21"/>
      <c r="C14" s="58"/>
      <c r="D14" s="85"/>
      <c r="E14" s="76"/>
      <c r="F14" s="76"/>
      <c r="G14" s="76"/>
      <c r="H14" s="76"/>
      <c r="I14" s="76"/>
      <c r="J14" s="76"/>
      <c r="K14" s="76"/>
      <c r="L14" s="76"/>
      <c r="M14" s="76"/>
      <c r="N14" s="76"/>
      <c r="O14" s="76"/>
      <c r="P14" s="76"/>
      <c r="Q14" s="76"/>
      <c r="R14" s="76"/>
      <c r="S14" s="76"/>
      <c r="T14" s="85"/>
      <c r="U14" s="76"/>
      <c r="V14" s="76"/>
      <c r="W14" s="76"/>
      <c r="X14" s="76"/>
      <c r="Y14" s="76"/>
      <c r="Z14" s="76"/>
      <c r="AA14" s="76"/>
      <c r="AB14" s="76"/>
      <c r="AC14" s="76"/>
      <c r="AD14" s="76"/>
      <c r="AE14" s="76"/>
      <c r="AF14" s="84"/>
      <c r="AG14" s="76"/>
      <c r="AH14" s="76"/>
      <c r="AI14" s="76"/>
      <c r="AJ14" s="76"/>
      <c r="AK14" s="76"/>
      <c r="AL14" s="76"/>
      <c r="AM14" s="76"/>
      <c r="AN14" s="76"/>
      <c r="AO14" s="76"/>
      <c r="AP14" s="76"/>
      <c r="AQ14" s="76"/>
      <c r="AR14" s="76"/>
      <c r="AS14" s="85"/>
      <c r="AT14" s="76"/>
      <c r="AU14" s="76"/>
      <c r="AV14" s="76"/>
      <c r="AW14" s="84"/>
      <c r="AX14" s="68"/>
      <c r="AY14" s="21"/>
      <c r="BH14" s="30"/>
      <c r="BI14" s="30"/>
    </row>
    <row r="15" spans="1:61" s="59" customFormat="1" ht="15.75" thickBot="1">
      <c r="A15" s="21"/>
      <c r="B15" s="21"/>
      <c r="C15" s="58"/>
      <c r="D15" s="481" t="s">
        <v>13</v>
      </c>
      <c r="E15" s="482"/>
      <c r="F15" s="482"/>
      <c r="G15" s="482"/>
      <c r="H15" s="482"/>
      <c r="I15" s="482"/>
      <c r="J15" s="482"/>
      <c r="K15" s="482"/>
      <c r="L15" s="482"/>
      <c r="M15" s="482"/>
      <c r="N15" s="482"/>
      <c r="O15" s="482"/>
      <c r="P15" s="482"/>
      <c r="Q15" s="482"/>
      <c r="R15" s="482"/>
      <c r="S15" s="482"/>
      <c r="T15" s="482"/>
      <c r="U15" s="482"/>
      <c r="V15" s="482"/>
      <c r="W15" s="482"/>
      <c r="X15" s="482"/>
      <c r="Y15" s="482"/>
      <c r="Z15" s="482"/>
      <c r="AA15" s="482"/>
      <c r="AB15" s="482"/>
      <c r="AC15" s="482"/>
      <c r="AD15" s="482"/>
      <c r="AE15" s="482"/>
      <c r="AF15" s="482"/>
      <c r="AG15" s="482"/>
      <c r="AH15" s="482"/>
      <c r="AI15" s="482"/>
      <c r="AJ15" s="482"/>
      <c r="AK15" s="482"/>
      <c r="AL15" s="482"/>
      <c r="AM15" s="482"/>
      <c r="AN15" s="482"/>
      <c r="AO15" s="482"/>
      <c r="AP15" s="482"/>
      <c r="AQ15" s="482"/>
      <c r="AR15" s="482"/>
      <c r="AS15" s="482"/>
      <c r="AT15" s="482"/>
      <c r="AU15" s="482"/>
      <c r="AV15" s="482"/>
      <c r="AW15" s="483"/>
      <c r="AX15" s="68"/>
      <c r="AY15" s="21"/>
      <c r="BH15" s="30"/>
      <c r="BI15" s="30"/>
    </row>
    <row r="16" spans="1:61" s="59" customFormat="1" ht="24.75" customHeight="1" thickBot="1">
      <c r="A16" s="21"/>
      <c r="B16" s="21"/>
      <c r="C16" s="58"/>
      <c r="D16" s="675" t="s">
        <v>14</v>
      </c>
      <c r="E16" s="676"/>
      <c r="F16" s="676"/>
      <c r="G16" s="676"/>
      <c r="H16" s="676"/>
      <c r="I16" s="676"/>
      <c r="J16" s="592"/>
      <c r="K16" s="593"/>
      <c r="L16" s="593"/>
      <c r="M16" s="593"/>
      <c r="N16" s="593"/>
      <c r="O16" s="593"/>
      <c r="P16" s="593"/>
      <c r="Q16" s="593"/>
      <c r="R16" s="593"/>
      <c r="S16" s="594"/>
      <c r="T16" s="463" t="s">
        <v>357</v>
      </c>
      <c r="U16" s="464"/>
      <c r="V16" s="592"/>
      <c r="W16" s="594"/>
      <c r="X16" s="463" t="s">
        <v>358</v>
      </c>
      <c r="Y16" s="509"/>
      <c r="Z16" s="509"/>
      <c r="AA16" s="509"/>
      <c r="AB16" s="509"/>
      <c r="AC16" s="509"/>
      <c r="AD16" s="509"/>
      <c r="AE16" s="509"/>
      <c r="AF16" s="464"/>
      <c r="AG16" s="679"/>
      <c r="AH16" s="680"/>
      <c r="AI16" s="680"/>
      <c r="AJ16" s="680"/>
      <c r="AK16" s="680"/>
      <c r="AL16" s="680"/>
      <c r="AM16" s="680"/>
      <c r="AN16" s="680"/>
      <c r="AO16" s="680"/>
      <c r="AP16" s="681"/>
      <c r="AQ16" s="465" t="s">
        <v>359</v>
      </c>
      <c r="AR16" s="466"/>
      <c r="AS16" s="466"/>
      <c r="AT16" s="466"/>
      <c r="AU16" s="467"/>
      <c r="AV16" s="677"/>
      <c r="AW16" s="678"/>
      <c r="AX16" s="68"/>
      <c r="AY16" s="21"/>
      <c r="BH16" s="30"/>
      <c r="BI16" s="30"/>
    </row>
    <row r="17" spans="1:61" s="59" customFormat="1" ht="15.75" thickBot="1">
      <c r="A17" s="21"/>
      <c r="B17" s="21"/>
      <c r="C17" s="58"/>
      <c r="D17" s="86" t="s">
        <v>15</v>
      </c>
      <c r="E17" s="87"/>
      <c r="F17" s="87"/>
      <c r="G17" s="87"/>
      <c r="H17" s="87"/>
      <c r="I17" s="239"/>
      <c r="J17" s="460" t="s">
        <v>642</v>
      </c>
      <c r="K17" s="461"/>
      <c r="L17" s="461"/>
      <c r="M17" s="461"/>
      <c r="N17" s="461"/>
      <c r="O17" s="461"/>
      <c r="P17" s="461"/>
      <c r="Q17" s="461"/>
      <c r="R17" s="461"/>
      <c r="S17" s="461"/>
      <c r="T17" s="462"/>
      <c r="U17" s="460" t="s">
        <v>643</v>
      </c>
      <c r="V17" s="461"/>
      <c r="W17" s="461"/>
      <c r="X17" s="461"/>
      <c r="Y17" s="461"/>
      <c r="Z17" s="461"/>
      <c r="AA17" s="461"/>
      <c r="AB17" s="461"/>
      <c r="AC17" s="461"/>
      <c r="AD17" s="461"/>
      <c r="AE17" s="461"/>
      <c r="AF17" s="462"/>
      <c r="AG17" s="460" t="s">
        <v>644</v>
      </c>
      <c r="AH17" s="461"/>
      <c r="AI17" s="461"/>
      <c r="AJ17" s="461"/>
      <c r="AK17" s="461"/>
      <c r="AL17" s="461"/>
      <c r="AM17" s="461"/>
      <c r="AN17" s="461"/>
      <c r="AO17" s="461"/>
      <c r="AP17" s="462"/>
      <c r="AQ17" s="460" t="s">
        <v>645</v>
      </c>
      <c r="AR17" s="461"/>
      <c r="AS17" s="461"/>
      <c r="AT17" s="461"/>
      <c r="AU17" s="461"/>
      <c r="AV17" s="461"/>
      <c r="AW17" s="462"/>
      <c r="AX17" s="68"/>
      <c r="AY17" s="21"/>
      <c r="BH17" s="346" t="s">
        <v>61</v>
      </c>
      <c r="BI17" s="30"/>
    </row>
    <row r="18" spans="1:61" s="59" customFormat="1" ht="21" customHeight="1" thickBot="1">
      <c r="A18" s="21"/>
      <c r="B18" s="21"/>
      <c r="C18" s="58"/>
      <c r="D18" s="506" t="s">
        <v>18</v>
      </c>
      <c r="E18" s="507"/>
      <c r="F18" s="507"/>
      <c r="G18" s="508"/>
      <c r="H18" s="566" t="s">
        <v>61</v>
      </c>
      <c r="I18" s="567"/>
      <c r="J18" s="697" t="s">
        <v>360</v>
      </c>
      <c r="K18" s="511"/>
      <c r="L18" s="511"/>
      <c r="M18" s="511"/>
      <c r="N18" s="511"/>
      <c r="O18" s="511"/>
      <c r="P18" s="698"/>
      <c r="Q18" s="699"/>
      <c r="R18" s="699"/>
      <c r="S18" s="699"/>
      <c r="T18" s="699"/>
      <c r="U18" s="700"/>
      <c r="V18" s="555" t="s">
        <v>114</v>
      </c>
      <c r="W18" s="498"/>
      <c r="X18" s="498"/>
      <c r="Y18" s="498"/>
      <c r="Z18" s="498"/>
      <c r="AA18" s="484"/>
      <c r="AB18" s="485"/>
      <c r="AC18" s="485"/>
      <c r="AD18" s="485"/>
      <c r="AE18" s="485"/>
      <c r="AF18" s="485"/>
      <c r="AG18" s="486"/>
      <c r="AH18" s="486"/>
      <c r="AI18" s="486"/>
      <c r="AJ18" s="486"/>
      <c r="AK18" s="486"/>
      <c r="AL18" s="486"/>
      <c r="AM18" s="486"/>
      <c r="AN18" s="486"/>
      <c r="AO18" s="486"/>
      <c r="AP18" s="486"/>
      <c r="AQ18" s="486"/>
      <c r="AR18" s="486"/>
      <c r="AS18" s="486"/>
      <c r="AT18" s="486"/>
      <c r="AU18" s="486"/>
      <c r="AV18" s="486"/>
      <c r="AW18" s="487"/>
      <c r="AX18" s="68"/>
      <c r="AY18" s="21"/>
      <c r="BH18" s="347" t="s">
        <v>67</v>
      </c>
      <c r="BI18" s="30"/>
    </row>
    <row r="19" spans="1:61" s="59" customFormat="1" ht="15.75" thickBot="1">
      <c r="A19" s="21"/>
      <c r="B19" s="21"/>
      <c r="C19" s="58"/>
      <c r="D19" s="481" t="s">
        <v>19</v>
      </c>
      <c r="E19" s="482"/>
      <c r="F19" s="482"/>
      <c r="G19" s="482"/>
      <c r="H19" s="482"/>
      <c r="I19" s="482"/>
      <c r="J19" s="482"/>
      <c r="K19" s="482"/>
      <c r="L19" s="482"/>
      <c r="M19" s="482"/>
      <c r="N19" s="482"/>
      <c r="O19" s="482"/>
      <c r="P19" s="482"/>
      <c r="Q19" s="482"/>
      <c r="R19" s="482"/>
      <c r="S19" s="482"/>
      <c r="T19" s="482"/>
      <c r="U19" s="482"/>
      <c r="V19" s="482"/>
      <c r="W19" s="482"/>
      <c r="X19" s="482"/>
      <c r="Y19" s="482"/>
      <c r="Z19" s="482"/>
      <c r="AA19" s="482"/>
      <c r="AB19" s="482"/>
      <c r="AC19" s="482"/>
      <c r="AD19" s="482"/>
      <c r="AE19" s="482"/>
      <c r="AF19" s="482"/>
      <c r="AG19" s="482"/>
      <c r="AH19" s="482"/>
      <c r="AI19" s="482"/>
      <c r="AJ19" s="482"/>
      <c r="AK19" s="482"/>
      <c r="AL19" s="482"/>
      <c r="AM19" s="482"/>
      <c r="AN19" s="482"/>
      <c r="AO19" s="482"/>
      <c r="AP19" s="482"/>
      <c r="AQ19" s="482"/>
      <c r="AR19" s="482"/>
      <c r="AS19" s="482"/>
      <c r="AT19" s="482"/>
      <c r="AU19" s="482"/>
      <c r="AV19" s="482"/>
      <c r="AW19" s="483"/>
      <c r="AX19" s="68"/>
      <c r="AY19" s="21"/>
      <c r="BH19" s="346" t="s">
        <v>63</v>
      </c>
      <c r="BI19" s="30"/>
    </row>
    <row r="20" spans="1:61" s="59" customFormat="1" ht="15" customHeight="1" thickBot="1">
      <c r="A20" s="21"/>
      <c r="B20" s="21"/>
      <c r="C20" s="58"/>
      <c r="D20" s="497" t="s">
        <v>361</v>
      </c>
      <c r="E20" s="498"/>
      <c r="F20" s="498"/>
      <c r="G20" s="499"/>
      <c r="H20" s="505" t="s">
        <v>11</v>
      </c>
      <c r="I20" s="505"/>
      <c r="J20" s="505"/>
      <c r="K20" s="505"/>
      <c r="L20" s="505"/>
      <c r="M20" s="648" t="s">
        <v>362</v>
      </c>
      <c r="N20" s="648"/>
      <c r="O20" s="648"/>
      <c r="P20" s="648"/>
      <c r="Q20" s="473" t="s">
        <v>275</v>
      </c>
      <c r="R20" s="474"/>
      <c r="S20" s="474"/>
      <c r="T20" s="474"/>
      <c r="U20" s="475"/>
      <c r="V20" s="476"/>
      <c r="W20" s="476"/>
      <c r="X20" s="476"/>
      <c r="Y20" s="476"/>
      <c r="Z20" s="476"/>
      <c r="AA20" s="476"/>
      <c r="AB20" s="476"/>
      <c r="AC20" s="476"/>
      <c r="AD20" s="476"/>
      <c r="AE20" s="476"/>
      <c r="AF20" s="476"/>
      <c r="AG20" s="477"/>
      <c r="AH20" s="671" t="s">
        <v>363</v>
      </c>
      <c r="AI20" s="672"/>
      <c r="AJ20" s="672"/>
      <c r="AK20" s="672"/>
      <c r="AL20" s="672"/>
      <c r="AM20" s="673"/>
      <c r="AN20" s="668"/>
      <c r="AO20" s="669"/>
      <c r="AP20" s="669"/>
      <c r="AQ20" s="669"/>
      <c r="AR20" s="669"/>
      <c r="AS20" s="669"/>
      <c r="AT20" s="669"/>
      <c r="AU20" s="669"/>
      <c r="AV20" s="669"/>
      <c r="AW20" s="670"/>
      <c r="AX20" s="68"/>
      <c r="AY20" s="21"/>
      <c r="BH20" s="346" t="s">
        <v>131</v>
      </c>
      <c r="BI20" s="30"/>
    </row>
    <row r="21" spans="1:61" s="59" customFormat="1" ht="15.75" thickBot="1">
      <c r="A21" s="21"/>
      <c r="B21" s="21"/>
      <c r="C21" s="58"/>
      <c r="D21" s="500"/>
      <c r="E21" s="501"/>
      <c r="F21" s="501"/>
      <c r="G21" s="501"/>
      <c r="H21" s="515"/>
      <c r="I21" s="516"/>
      <c r="J21" s="516"/>
      <c r="K21" s="516"/>
      <c r="L21" s="517"/>
      <c r="M21" s="512"/>
      <c r="N21" s="513"/>
      <c r="O21" s="513"/>
      <c r="P21" s="514"/>
      <c r="Q21" s="474"/>
      <c r="R21" s="474"/>
      <c r="S21" s="474"/>
      <c r="T21" s="474"/>
      <c r="U21" s="478"/>
      <c r="V21" s="479"/>
      <c r="W21" s="479"/>
      <c r="X21" s="479"/>
      <c r="Y21" s="479"/>
      <c r="Z21" s="479"/>
      <c r="AA21" s="479"/>
      <c r="AB21" s="479"/>
      <c r="AC21" s="479"/>
      <c r="AD21" s="479"/>
      <c r="AE21" s="479"/>
      <c r="AF21" s="479"/>
      <c r="AG21" s="480"/>
      <c r="AH21" s="685" t="s">
        <v>20</v>
      </c>
      <c r="AI21" s="686"/>
      <c r="AJ21" s="686"/>
      <c r="AK21" s="686"/>
      <c r="AL21" s="686"/>
      <c r="AM21" s="687"/>
      <c r="AN21" s="682"/>
      <c r="AO21" s="683"/>
      <c r="AP21" s="683"/>
      <c r="AQ21" s="683"/>
      <c r="AR21" s="683"/>
      <c r="AS21" s="683"/>
      <c r="AT21" s="683"/>
      <c r="AU21" s="683"/>
      <c r="AV21" s="683"/>
      <c r="AW21" s="684"/>
      <c r="AX21" s="68"/>
      <c r="AY21" s="21"/>
      <c r="BH21" s="346" t="s">
        <v>65</v>
      </c>
      <c r="BI21" s="30"/>
    </row>
    <row r="22" spans="1:61" s="59" customFormat="1" ht="15.75" thickBot="1">
      <c r="A22" s="21"/>
      <c r="B22" s="21"/>
      <c r="C22" s="58"/>
      <c r="D22" s="521" t="s">
        <v>364</v>
      </c>
      <c r="E22" s="521"/>
      <c r="F22" s="521"/>
      <c r="G22" s="522"/>
      <c r="H22" s="470"/>
      <c r="I22" s="471"/>
      <c r="J22" s="471"/>
      <c r="K22" s="471"/>
      <c r="L22" s="471"/>
      <c r="M22" s="471"/>
      <c r="N22" s="471"/>
      <c r="O22" s="471"/>
      <c r="P22" s="472"/>
      <c r="Q22" s="533" t="s">
        <v>21</v>
      </c>
      <c r="R22" s="533"/>
      <c r="S22" s="533"/>
      <c r="T22" s="88"/>
      <c r="U22" s="691" t="s">
        <v>115</v>
      </c>
      <c r="V22" s="692"/>
      <c r="W22" s="692"/>
      <c r="X22" s="692"/>
      <c r="Y22" s="692"/>
      <c r="Z22" s="692"/>
      <c r="AA22" s="693"/>
      <c r="AB22" s="694"/>
      <c r="AC22" s="695"/>
      <c r="AD22" s="695"/>
      <c r="AE22" s="695"/>
      <c r="AF22" s="695"/>
      <c r="AG22" s="695"/>
      <c r="AH22" s="695"/>
      <c r="AI22" s="695"/>
      <c r="AJ22" s="695"/>
      <c r="AK22" s="695"/>
      <c r="AL22" s="695"/>
      <c r="AM22" s="696"/>
      <c r="AN22" s="559" t="s">
        <v>56</v>
      </c>
      <c r="AO22" s="560"/>
      <c r="AP22" s="561"/>
      <c r="AQ22" s="561"/>
      <c r="AR22" s="562"/>
      <c r="AS22" s="563"/>
      <c r="AT22" s="564"/>
      <c r="AU22" s="564"/>
      <c r="AV22" s="564"/>
      <c r="AW22" s="565"/>
      <c r="AX22" s="68"/>
      <c r="AY22" s="21"/>
      <c r="BH22" s="346" t="s">
        <v>70</v>
      </c>
      <c r="BI22" s="30"/>
    </row>
    <row r="23" spans="1:61" s="59" customFormat="1" ht="15.75" thickBot="1">
      <c r="A23" s="21"/>
      <c r="B23" s="21"/>
      <c r="C23" s="58"/>
      <c r="D23" s="523" t="s">
        <v>365</v>
      </c>
      <c r="E23" s="524"/>
      <c r="F23" s="524"/>
      <c r="G23" s="524"/>
      <c r="H23" s="524"/>
      <c r="I23" s="524"/>
      <c r="J23" s="525"/>
      <c r="K23" s="460" t="s">
        <v>642</v>
      </c>
      <c r="L23" s="461"/>
      <c r="M23" s="461"/>
      <c r="N23" s="461"/>
      <c r="O23" s="461"/>
      <c r="P23" s="461"/>
      <c r="Q23" s="461"/>
      <c r="R23" s="461"/>
      <c r="S23" s="461"/>
      <c r="T23" s="461"/>
      <c r="U23" s="462"/>
      <c r="V23" s="460" t="s">
        <v>643</v>
      </c>
      <c r="W23" s="461"/>
      <c r="X23" s="461"/>
      <c r="Y23" s="461"/>
      <c r="Z23" s="461"/>
      <c r="AA23" s="701"/>
      <c r="AB23" s="593"/>
      <c r="AC23" s="593"/>
      <c r="AD23" s="593"/>
      <c r="AE23" s="593"/>
      <c r="AF23" s="593"/>
      <c r="AG23" s="594"/>
      <c r="AH23" s="592" t="s">
        <v>644</v>
      </c>
      <c r="AI23" s="593"/>
      <c r="AJ23" s="593"/>
      <c r="AK23" s="593"/>
      <c r="AL23" s="593"/>
      <c r="AM23" s="593"/>
      <c r="AN23" s="593"/>
      <c r="AO23" s="593"/>
      <c r="AP23" s="593"/>
      <c r="AQ23" s="593"/>
      <c r="AR23" s="702" t="s">
        <v>645</v>
      </c>
      <c r="AS23" s="703"/>
      <c r="AT23" s="703"/>
      <c r="AU23" s="703"/>
      <c r="AV23" s="703"/>
      <c r="AW23" s="704"/>
      <c r="AX23" s="317"/>
      <c r="AY23" s="21"/>
      <c r="BA23" s="59" t="s">
        <v>113</v>
      </c>
      <c r="BH23" s="349" t="s">
        <v>656</v>
      </c>
      <c r="BI23" s="30"/>
    </row>
    <row r="24" spans="1:61" s="59" customFormat="1" ht="15" customHeight="1" thickBot="1">
      <c r="A24" s="21"/>
      <c r="B24" s="21"/>
      <c r="C24" s="58"/>
      <c r="D24" s="526" t="s">
        <v>24</v>
      </c>
      <c r="E24" s="527"/>
      <c r="F24" s="527"/>
      <c r="G24" s="527"/>
      <c r="H24" s="460"/>
      <c r="I24" s="462"/>
      <c r="J24" s="528" t="s">
        <v>366</v>
      </c>
      <c r="K24" s="529"/>
      <c r="L24" s="529"/>
      <c r="M24" s="529"/>
      <c r="N24" s="529"/>
      <c r="O24" s="529"/>
      <c r="P24" s="530"/>
      <c r="Q24" s="531"/>
      <c r="R24" s="531"/>
      <c r="S24" s="531"/>
      <c r="T24" s="531"/>
      <c r="U24" s="532"/>
      <c r="V24" s="688" t="s">
        <v>116</v>
      </c>
      <c r="W24" s="689"/>
      <c r="X24" s="689"/>
      <c r="Y24" s="689"/>
      <c r="Z24" s="690"/>
      <c r="AA24" s="556"/>
      <c r="AB24" s="557"/>
      <c r="AC24" s="557"/>
      <c r="AD24" s="557"/>
      <c r="AE24" s="557"/>
      <c r="AF24" s="557"/>
      <c r="AG24" s="557"/>
      <c r="AH24" s="557"/>
      <c r="AI24" s="557"/>
      <c r="AJ24" s="557"/>
      <c r="AK24" s="557"/>
      <c r="AL24" s="557"/>
      <c r="AM24" s="557"/>
      <c r="AN24" s="557"/>
      <c r="AO24" s="557"/>
      <c r="AP24" s="557"/>
      <c r="AQ24" s="557"/>
      <c r="AR24" s="557"/>
      <c r="AS24" s="557"/>
      <c r="AT24" s="557"/>
      <c r="AU24" s="557"/>
      <c r="AV24" s="557"/>
      <c r="AW24" s="558"/>
      <c r="AX24" s="318"/>
      <c r="AY24" s="21"/>
      <c r="BH24" s="349" t="s">
        <v>72</v>
      </c>
      <c r="BI24" s="30"/>
    </row>
    <row r="25" spans="1:61" s="59" customFormat="1" ht="15.75" thickBot="1">
      <c r="A25" s="21"/>
      <c r="B25" s="21"/>
      <c r="C25" s="58"/>
      <c r="D25" s="481" t="s">
        <v>367</v>
      </c>
      <c r="E25" s="482"/>
      <c r="F25" s="482"/>
      <c r="G25" s="482"/>
      <c r="H25" s="482"/>
      <c r="I25" s="482"/>
      <c r="J25" s="482"/>
      <c r="K25" s="482"/>
      <c r="L25" s="482"/>
      <c r="M25" s="482"/>
      <c r="N25" s="482"/>
      <c r="O25" s="482"/>
      <c r="P25" s="482"/>
      <c r="Q25" s="482"/>
      <c r="R25" s="482"/>
      <c r="S25" s="482"/>
      <c r="T25" s="482"/>
      <c r="U25" s="482"/>
      <c r="V25" s="482"/>
      <c r="W25" s="482"/>
      <c r="X25" s="482"/>
      <c r="Y25" s="482"/>
      <c r="Z25" s="482"/>
      <c r="AA25" s="482"/>
      <c r="AB25" s="482"/>
      <c r="AC25" s="482"/>
      <c r="AD25" s="482"/>
      <c r="AE25" s="482"/>
      <c r="AF25" s="482"/>
      <c r="AG25" s="482"/>
      <c r="AH25" s="482"/>
      <c r="AI25" s="482"/>
      <c r="AJ25" s="482"/>
      <c r="AK25" s="482"/>
      <c r="AL25" s="482"/>
      <c r="AM25" s="482"/>
      <c r="AN25" s="482"/>
      <c r="AO25" s="482"/>
      <c r="AP25" s="482"/>
      <c r="AQ25" s="482"/>
      <c r="AR25" s="482"/>
      <c r="AS25" s="482"/>
      <c r="AT25" s="482"/>
      <c r="AU25" s="482"/>
      <c r="AV25" s="482"/>
      <c r="AW25" s="483"/>
      <c r="AX25" s="68"/>
      <c r="AY25" s="21"/>
      <c r="BH25" s="346" t="s">
        <v>69</v>
      </c>
      <c r="BI25" s="30"/>
    </row>
    <row r="26" spans="1:61" s="59" customFormat="1" ht="15" customHeight="1">
      <c r="A26" s="21"/>
      <c r="B26" s="21"/>
      <c r="C26" s="58"/>
      <c r="D26" s="616"/>
      <c r="E26" s="616"/>
      <c r="F26" s="500"/>
      <c r="G26" s="619"/>
      <c r="H26" s="546" t="s">
        <v>25</v>
      </c>
      <c r="I26" s="455"/>
      <c r="J26" s="455"/>
      <c r="K26" s="455"/>
      <c r="L26" s="455"/>
      <c r="M26" s="549" t="str">
        <f>+MID(G26,1,1)</f>
        <v/>
      </c>
      <c r="N26" s="550"/>
      <c r="O26" s="551"/>
      <c r="P26" s="605" t="s">
        <v>184</v>
      </c>
      <c r="Q26" s="606"/>
      <c r="R26" s="607"/>
      <c r="S26" s="610" t="s">
        <v>185</v>
      </c>
      <c r="T26" s="611"/>
      <c r="U26" s="612"/>
      <c r="V26" s="540"/>
      <c r="W26" s="542"/>
      <c r="X26" s="548" t="s">
        <v>186</v>
      </c>
      <c r="Y26" s="548"/>
      <c r="Z26" s="548"/>
      <c r="AA26" s="548"/>
      <c r="AB26" s="548"/>
      <c r="AC26" s="548"/>
      <c r="AD26" s="540"/>
      <c r="AE26" s="541"/>
      <c r="AF26" s="541"/>
      <c r="AG26" s="541"/>
      <c r="AH26" s="541"/>
      <c r="AI26" s="541"/>
      <c r="AJ26" s="541"/>
      <c r="AK26" s="541"/>
      <c r="AL26" s="542"/>
      <c r="AM26" s="548" t="s">
        <v>187</v>
      </c>
      <c r="AN26" s="548"/>
      <c r="AO26" s="548"/>
      <c r="AP26" s="548"/>
      <c r="AQ26" s="534"/>
      <c r="AR26" s="535"/>
      <c r="AS26" s="535"/>
      <c r="AT26" s="535"/>
      <c r="AU26" s="535"/>
      <c r="AV26" s="535"/>
      <c r="AW26" s="536"/>
      <c r="AX26" s="68"/>
      <c r="AY26" s="21"/>
      <c r="BH26" s="349" t="s">
        <v>71</v>
      </c>
      <c r="BI26" s="30"/>
    </row>
    <row r="27" spans="1:61" s="59" customFormat="1" ht="24" customHeight="1" thickBot="1">
      <c r="A27" s="21"/>
      <c r="B27" s="21"/>
      <c r="C27" s="58"/>
      <c r="D27" s="617"/>
      <c r="E27" s="617"/>
      <c r="F27" s="618"/>
      <c r="G27" s="620"/>
      <c r="H27" s="547"/>
      <c r="I27" s="548"/>
      <c r="J27" s="548"/>
      <c r="K27" s="548"/>
      <c r="L27" s="548"/>
      <c r="M27" s="552"/>
      <c r="N27" s="553"/>
      <c r="O27" s="554"/>
      <c r="P27" s="533"/>
      <c r="Q27" s="608"/>
      <c r="R27" s="609"/>
      <c r="S27" s="613"/>
      <c r="T27" s="614"/>
      <c r="U27" s="615"/>
      <c r="V27" s="543"/>
      <c r="W27" s="545"/>
      <c r="X27" s="548"/>
      <c r="Y27" s="548"/>
      <c r="Z27" s="548"/>
      <c r="AA27" s="548"/>
      <c r="AB27" s="548"/>
      <c r="AC27" s="548"/>
      <c r="AD27" s="543"/>
      <c r="AE27" s="544"/>
      <c r="AF27" s="544"/>
      <c r="AG27" s="544"/>
      <c r="AH27" s="544"/>
      <c r="AI27" s="544"/>
      <c r="AJ27" s="544"/>
      <c r="AK27" s="544"/>
      <c r="AL27" s="545"/>
      <c r="AM27" s="548"/>
      <c r="AN27" s="548"/>
      <c r="AO27" s="548"/>
      <c r="AP27" s="548"/>
      <c r="AQ27" s="537"/>
      <c r="AR27" s="538"/>
      <c r="AS27" s="538"/>
      <c r="AT27" s="538"/>
      <c r="AU27" s="538"/>
      <c r="AV27" s="538"/>
      <c r="AW27" s="539"/>
      <c r="AX27" s="68"/>
      <c r="AY27" s="21"/>
      <c r="BH27" s="348"/>
      <c r="BI27" s="30"/>
    </row>
    <row r="28" spans="1:61" s="59" customFormat="1" ht="15" customHeight="1" thickBot="1">
      <c r="A28" s="21"/>
      <c r="B28" s="21"/>
      <c r="C28" s="58"/>
      <c r="D28" s="481" t="s">
        <v>36</v>
      </c>
      <c r="E28" s="482"/>
      <c r="F28" s="482"/>
      <c r="G28" s="482"/>
      <c r="H28" s="482"/>
      <c r="I28" s="482"/>
      <c r="J28" s="482"/>
      <c r="K28" s="482"/>
      <c r="L28" s="482"/>
      <c r="M28" s="482"/>
      <c r="N28" s="482"/>
      <c r="O28" s="482"/>
      <c r="P28" s="482"/>
      <c r="Q28" s="482"/>
      <c r="R28" s="482"/>
      <c r="S28" s="482"/>
      <c r="T28" s="482"/>
      <c r="U28" s="482"/>
      <c r="V28" s="482"/>
      <c r="W28" s="482"/>
      <c r="X28" s="482"/>
      <c r="Y28" s="482"/>
      <c r="Z28" s="482"/>
      <c r="AA28" s="482"/>
      <c r="AB28" s="482"/>
      <c r="AC28" s="482"/>
      <c r="AD28" s="482"/>
      <c r="AE28" s="482"/>
      <c r="AF28" s="482"/>
      <c r="AG28" s="482"/>
      <c r="AH28" s="482"/>
      <c r="AI28" s="482"/>
      <c r="AJ28" s="482"/>
      <c r="AK28" s="482"/>
      <c r="AL28" s="482"/>
      <c r="AM28" s="482"/>
      <c r="AN28" s="482"/>
      <c r="AO28" s="482"/>
      <c r="AP28" s="482"/>
      <c r="AQ28" s="482"/>
      <c r="AR28" s="482"/>
      <c r="AS28" s="482"/>
      <c r="AT28" s="482"/>
      <c r="AU28" s="482"/>
      <c r="AV28" s="482"/>
      <c r="AW28" s="483"/>
      <c r="AX28" s="68"/>
      <c r="AY28" s="21"/>
      <c r="BH28" s="30" t="s">
        <v>177</v>
      </c>
      <c r="BI28" s="30"/>
    </row>
    <row r="29" spans="1:61" s="59" customFormat="1" ht="15.75" customHeight="1" thickBot="1">
      <c r="A29" s="21"/>
      <c r="B29" s="21"/>
      <c r="C29" s="58"/>
      <c r="D29" s="510" t="s">
        <v>368</v>
      </c>
      <c r="E29" s="511"/>
      <c r="F29" s="511"/>
      <c r="G29" s="511"/>
      <c r="H29" s="598" t="s">
        <v>25</v>
      </c>
      <c r="I29" s="455"/>
      <c r="J29" s="455"/>
      <c r="K29" s="455"/>
      <c r="L29" s="455"/>
      <c r="M29" s="549"/>
      <c r="N29" s="550"/>
      <c r="O29" s="551"/>
      <c r="P29" s="587"/>
      <c r="Q29" s="587"/>
      <c r="R29" s="588"/>
      <c r="S29" s="592"/>
      <c r="T29" s="593"/>
      <c r="U29" s="593"/>
      <c r="V29" s="593"/>
      <c r="W29" s="594"/>
      <c r="X29" s="511" t="s">
        <v>179</v>
      </c>
      <c r="Y29" s="511"/>
      <c r="Z29" s="641"/>
      <c r="AA29" s="637"/>
      <c r="AB29" s="638"/>
      <c r="AC29" s="548" t="s">
        <v>180</v>
      </c>
      <c r="AD29" s="548"/>
      <c r="AE29" s="548"/>
      <c r="AF29" s="576"/>
      <c r="AG29" s="635"/>
      <c r="AH29" s="548" t="s">
        <v>181</v>
      </c>
      <c r="AI29" s="548"/>
      <c r="AJ29" s="548"/>
      <c r="AK29" s="548"/>
      <c r="AL29" s="548"/>
      <c r="AM29" s="579"/>
      <c r="AN29" s="580"/>
      <c r="AO29" s="580"/>
      <c r="AP29" s="581"/>
      <c r="AQ29" s="548" t="s">
        <v>182</v>
      </c>
      <c r="AR29" s="548"/>
      <c r="AS29" s="576"/>
      <c r="AT29" s="570"/>
      <c r="AU29" s="571"/>
      <c r="AV29" s="571"/>
      <c r="AW29" s="572"/>
      <c r="AX29" s="68"/>
      <c r="AY29" s="21"/>
      <c r="BH29" s="30" t="s">
        <v>178</v>
      </c>
      <c r="BI29" s="30"/>
    </row>
    <row r="30" spans="1:61" s="59" customFormat="1" ht="21" customHeight="1" thickBot="1">
      <c r="A30" s="21"/>
      <c r="B30" s="21"/>
      <c r="C30" s="58"/>
      <c r="D30" s="518"/>
      <c r="E30" s="519"/>
      <c r="F30" s="519"/>
      <c r="G30" s="520"/>
      <c r="H30" s="599"/>
      <c r="I30" s="600"/>
      <c r="J30" s="600"/>
      <c r="K30" s="600"/>
      <c r="L30" s="600"/>
      <c r="M30" s="601"/>
      <c r="N30" s="602"/>
      <c r="O30" s="603"/>
      <c r="P30" s="589"/>
      <c r="Q30" s="590"/>
      <c r="R30" s="591"/>
      <c r="S30" s="595"/>
      <c r="T30" s="596"/>
      <c r="U30" s="596"/>
      <c r="V30" s="596"/>
      <c r="W30" s="597"/>
      <c r="X30" s="511"/>
      <c r="Y30" s="642"/>
      <c r="Z30" s="643"/>
      <c r="AA30" s="639"/>
      <c r="AB30" s="640"/>
      <c r="AC30" s="577"/>
      <c r="AD30" s="577"/>
      <c r="AE30" s="577"/>
      <c r="AF30" s="578"/>
      <c r="AG30" s="636"/>
      <c r="AH30" s="577"/>
      <c r="AI30" s="577"/>
      <c r="AJ30" s="577"/>
      <c r="AK30" s="577"/>
      <c r="AL30" s="577"/>
      <c r="AM30" s="582"/>
      <c r="AN30" s="583"/>
      <c r="AO30" s="583"/>
      <c r="AP30" s="584"/>
      <c r="AQ30" s="577"/>
      <c r="AR30" s="577"/>
      <c r="AS30" s="578"/>
      <c r="AT30" s="573"/>
      <c r="AU30" s="574"/>
      <c r="AV30" s="574"/>
      <c r="AW30" s="575"/>
      <c r="AX30" s="68"/>
      <c r="AY30" s="21"/>
      <c r="BH30" s="30"/>
      <c r="BI30" s="30"/>
    </row>
    <row r="31" spans="1:61" s="59" customFormat="1" ht="19.5" customHeight="1" thickBot="1">
      <c r="A31" s="21"/>
      <c r="B31" s="21"/>
      <c r="C31" s="58"/>
      <c r="D31" s="585" t="s">
        <v>183</v>
      </c>
      <c r="E31" s="586"/>
      <c r="F31" s="586"/>
      <c r="G31" s="586"/>
      <c r="H31" s="622" t="s">
        <v>31</v>
      </c>
      <c r="I31" s="622"/>
      <c r="J31" s="89"/>
      <c r="K31" s="90"/>
      <c r="L31" s="91" t="s">
        <v>32</v>
      </c>
      <c r="M31" s="91"/>
      <c r="N31" s="91"/>
      <c r="O31" s="89"/>
      <c r="P31" s="91" t="s">
        <v>33</v>
      </c>
      <c r="Q31" s="460"/>
      <c r="R31" s="462"/>
      <c r="S31" s="622" t="s">
        <v>369</v>
      </c>
      <c r="T31" s="622"/>
      <c r="U31" s="622"/>
      <c r="V31" s="622"/>
      <c r="W31" s="90"/>
      <c r="X31" s="88"/>
      <c r="Y31" s="605"/>
      <c r="Z31" s="605"/>
      <c r="AA31" s="605"/>
      <c r="AB31" s="605"/>
      <c r="AC31" s="605"/>
      <c r="AD31" s="605"/>
      <c r="AE31" s="605"/>
      <c r="AF31" s="605"/>
      <c r="AG31" s="605"/>
      <c r="AH31" s="605"/>
      <c r="AI31" s="605"/>
      <c r="AJ31" s="605"/>
      <c r="AK31" s="605"/>
      <c r="AL31" s="605"/>
      <c r="AM31" s="605"/>
      <c r="AN31" s="605"/>
      <c r="AO31" s="605"/>
      <c r="AP31" s="605"/>
      <c r="AQ31" s="605"/>
      <c r="AR31" s="605"/>
      <c r="AS31" s="605"/>
      <c r="AT31" s="605"/>
      <c r="AU31" s="605"/>
      <c r="AV31" s="605"/>
      <c r="AW31" s="631"/>
      <c r="AX31" s="68"/>
      <c r="AY31" s="21"/>
      <c r="BH31" s="30"/>
      <c r="BI31" s="30"/>
    </row>
    <row r="32" spans="1:61" s="59" customFormat="1" ht="15">
      <c r="A32" s="21"/>
      <c r="B32" s="21"/>
      <c r="C32" s="58"/>
      <c r="D32" s="632" t="s">
        <v>34</v>
      </c>
      <c r="E32" s="633"/>
      <c r="F32" s="633"/>
      <c r="G32" s="633"/>
      <c r="H32" s="633"/>
      <c r="I32" s="633"/>
      <c r="J32" s="633"/>
      <c r="K32" s="633"/>
      <c r="L32" s="633"/>
      <c r="M32" s="633"/>
      <c r="N32" s="633"/>
      <c r="O32" s="633"/>
      <c r="P32" s="633"/>
      <c r="Q32" s="633"/>
      <c r="R32" s="633"/>
      <c r="S32" s="633"/>
      <c r="T32" s="633"/>
      <c r="U32" s="633"/>
      <c r="V32" s="633"/>
      <c r="W32" s="633"/>
      <c r="X32" s="633"/>
      <c r="Y32" s="633"/>
      <c r="Z32" s="633"/>
      <c r="AA32" s="633"/>
      <c r="AB32" s="633"/>
      <c r="AC32" s="633"/>
      <c r="AD32" s="633"/>
      <c r="AE32" s="633"/>
      <c r="AF32" s="633"/>
      <c r="AG32" s="633"/>
      <c r="AH32" s="633"/>
      <c r="AI32" s="633"/>
      <c r="AJ32" s="633"/>
      <c r="AK32" s="633"/>
      <c r="AL32" s="633"/>
      <c r="AM32" s="633"/>
      <c r="AN32" s="633"/>
      <c r="AO32" s="633"/>
      <c r="AP32" s="633"/>
      <c r="AQ32" s="633"/>
      <c r="AR32" s="633"/>
      <c r="AS32" s="633"/>
      <c r="AT32" s="633"/>
      <c r="AU32" s="633"/>
      <c r="AV32" s="633"/>
      <c r="AW32" s="634"/>
      <c r="AX32" s="68"/>
      <c r="AY32" s="21"/>
      <c r="BH32" s="30"/>
      <c r="BI32" s="30"/>
    </row>
    <row r="33" spans="1:61" s="59" customFormat="1" ht="6" customHeight="1" thickBot="1">
      <c r="A33" s="21"/>
      <c r="B33" s="21"/>
      <c r="C33" s="58"/>
      <c r="D33" s="92"/>
      <c r="E33" s="93"/>
      <c r="F33" s="93"/>
      <c r="G33" s="93"/>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3"/>
      <c r="AN33" s="93"/>
      <c r="AO33" s="93"/>
      <c r="AP33" s="93"/>
      <c r="AQ33" s="93"/>
      <c r="AR33" s="93"/>
      <c r="AS33" s="93"/>
      <c r="AT33" s="93"/>
      <c r="AU33" s="93"/>
      <c r="AV33" s="93"/>
      <c r="AW33" s="94"/>
      <c r="AX33" s="68"/>
      <c r="AY33" s="21"/>
      <c r="BH33" s="30"/>
      <c r="BI33" s="30"/>
    </row>
    <row r="34" spans="1:61" s="59" customFormat="1" ht="15" customHeight="1" thickBot="1">
      <c r="A34" s="21"/>
      <c r="B34" s="21"/>
      <c r="C34" s="58"/>
      <c r="D34" s="95"/>
      <c r="E34" s="88"/>
      <c r="F34" s="76"/>
      <c r="G34" s="568" t="s">
        <v>370</v>
      </c>
      <c r="H34" s="568"/>
      <c r="I34" s="568"/>
      <c r="J34" s="568"/>
      <c r="K34" s="568"/>
      <c r="L34" s="568"/>
      <c r="M34" s="568"/>
      <c r="N34" s="568"/>
      <c r="O34" s="568"/>
      <c r="P34" s="568"/>
      <c r="Q34" s="568"/>
      <c r="R34" s="568"/>
      <c r="S34" s="568"/>
      <c r="T34" s="568"/>
      <c r="U34" s="568"/>
      <c r="V34" s="568"/>
      <c r="W34" s="568"/>
      <c r="X34" s="568"/>
      <c r="Y34" s="568"/>
      <c r="Z34" s="568"/>
      <c r="AA34" s="568"/>
      <c r="AB34" s="568"/>
      <c r="AC34" s="568"/>
      <c r="AD34" s="568"/>
      <c r="AE34" s="568"/>
      <c r="AF34" s="568"/>
      <c r="AG34" s="568"/>
      <c r="AH34" s="568"/>
      <c r="AI34" s="568"/>
      <c r="AJ34" s="568"/>
      <c r="AK34" s="568"/>
      <c r="AL34" s="568"/>
      <c r="AM34" s="568"/>
      <c r="AN34" s="568"/>
      <c r="AO34" s="568"/>
      <c r="AP34" s="568"/>
      <c r="AQ34" s="568"/>
      <c r="AR34" s="568"/>
      <c r="AS34" s="568"/>
      <c r="AT34" s="568"/>
      <c r="AU34" s="568"/>
      <c r="AV34" s="568"/>
      <c r="AW34" s="569"/>
      <c r="AX34" s="68"/>
      <c r="AY34" s="21"/>
      <c r="BH34" s="30"/>
      <c r="BI34" s="30"/>
    </row>
    <row r="35" spans="1:61" s="59" customFormat="1" ht="5.25" customHeight="1" thickBot="1">
      <c r="A35" s="21"/>
      <c r="B35" s="21"/>
      <c r="C35" s="58"/>
      <c r="D35" s="95"/>
      <c r="E35" s="96"/>
      <c r="F35" s="76"/>
      <c r="G35" s="76"/>
      <c r="H35" s="76"/>
      <c r="I35" s="76"/>
      <c r="J35" s="76"/>
      <c r="K35" s="76"/>
      <c r="L35" s="76"/>
      <c r="M35" s="76"/>
      <c r="N35" s="76"/>
      <c r="O35" s="76"/>
      <c r="P35" s="76"/>
      <c r="Q35" s="76"/>
      <c r="R35" s="76"/>
      <c r="S35" s="76"/>
      <c r="T35" s="76"/>
      <c r="U35" s="76"/>
      <c r="V35" s="76"/>
      <c r="W35" s="76"/>
      <c r="X35" s="76"/>
      <c r="Y35" s="76"/>
      <c r="Z35" s="76"/>
      <c r="AA35" s="76"/>
      <c r="AB35" s="76"/>
      <c r="AC35" s="76"/>
      <c r="AD35" s="76"/>
      <c r="AE35" s="76"/>
      <c r="AF35" s="76"/>
      <c r="AG35" s="76"/>
      <c r="AH35" s="76"/>
      <c r="AI35" s="76"/>
      <c r="AJ35" s="76"/>
      <c r="AK35" s="76"/>
      <c r="AL35" s="76"/>
      <c r="AM35" s="76"/>
      <c r="AN35" s="76"/>
      <c r="AO35" s="76"/>
      <c r="AP35" s="76"/>
      <c r="AQ35" s="76"/>
      <c r="AR35" s="76"/>
      <c r="AS35" s="76"/>
      <c r="AT35" s="76"/>
      <c r="AU35" s="76"/>
      <c r="AV35" s="76"/>
      <c r="AW35" s="97"/>
      <c r="AX35" s="68"/>
      <c r="AY35" s="21"/>
    </row>
    <row r="36" spans="1:61" s="59" customFormat="1" ht="23.25" customHeight="1" thickBot="1">
      <c r="A36" s="21"/>
      <c r="B36" s="21"/>
      <c r="C36" s="58"/>
      <c r="D36" s="95"/>
      <c r="E36" s="88"/>
      <c r="F36" s="76"/>
      <c r="G36" s="568" t="s">
        <v>371</v>
      </c>
      <c r="H36" s="568"/>
      <c r="I36" s="568"/>
      <c r="J36" s="568"/>
      <c r="K36" s="568"/>
      <c r="L36" s="568"/>
      <c r="M36" s="568"/>
      <c r="N36" s="568"/>
      <c r="O36" s="568"/>
      <c r="P36" s="568"/>
      <c r="Q36" s="568"/>
      <c r="R36" s="568"/>
      <c r="S36" s="568"/>
      <c r="T36" s="568"/>
      <c r="U36" s="568"/>
      <c r="V36" s="568"/>
      <c r="W36" s="568"/>
      <c r="X36" s="568"/>
      <c r="Y36" s="568"/>
      <c r="Z36" s="568"/>
      <c r="AA36" s="568"/>
      <c r="AB36" s="568"/>
      <c r="AC36" s="568"/>
      <c r="AD36" s="568"/>
      <c r="AE36" s="568"/>
      <c r="AF36" s="568"/>
      <c r="AG36" s="568"/>
      <c r="AH36" s="568"/>
      <c r="AI36" s="568"/>
      <c r="AJ36" s="568"/>
      <c r="AK36" s="568"/>
      <c r="AL36" s="568"/>
      <c r="AM36" s="568"/>
      <c r="AN36" s="568"/>
      <c r="AO36" s="568"/>
      <c r="AP36" s="568"/>
      <c r="AQ36" s="568"/>
      <c r="AR36" s="568"/>
      <c r="AS36" s="568"/>
      <c r="AT36" s="568"/>
      <c r="AU36" s="568"/>
      <c r="AV36" s="568"/>
      <c r="AW36" s="569"/>
      <c r="AX36" s="68"/>
      <c r="AY36" s="21"/>
    </row>
    <row r="37" spans="1:61" s="59" customFormat="1" ht="6.75" customHeight="1" thickBot="1">
      <c r="A37" s="21"/>
      <c r="B37" s="21"/>
      <c r="C37" s="58"/>
      <c r="D37" s="95"/>
      <c r="E37" s="96"/>
      <c r="F37" s="76"/>
      <c r="G37" s="76"/>
      <c r="H37" s="76"/>
      <c r="I37" s="76"/>
      <c r="J37" s="76"/>
      <c r="K37" s="76"/>
      <c r="L37" s="76"/>
      <c r="M37" s="76"/>
      <c r="N37" s="76"/>
      <c r="O37" s="76"/>
      <c r="P37" s="76"/>
      <c r="Q37" s="76"/>
      <c r="R37" s="76"/>
      <c r="S37" s="76"/>
      <c r="T37" s="76"/>
      <c r="U37" s="76"/>
      <c r="V37" s="76"/>
      <c r="W37" s="76"/>
      <c r="X37" s="76"/>
      <c r="Y37" s="76"/>
      <c r="Z37" s="76"/>
      <c r="AA37" s="76"/>
      <c r="AB37" s="76"/>
      <c r="AC37" s="76"/>
      <c r="AD37" s="76"/>
      <c r="AE37" s="76"/>
      <c r="AF37" s="76"/>
      <c r="AG37" s="76"/>
      <c r="AH37" s="76"/>
      <c r="AI37" s="76"/>
      <c r="AJ37" s="76"/>
      <c r="AK37" s="76"/>
      <c r="AL37" s="76"/>
      <c r="AM37" s="76"/>
      <c r="AN37" s="76"/>
      <c r="AO37" s="76"/>
      <c r="AP37" s="76"/>
      <c r="AQ37" s="76"/>
      <c r="AR37" s="76"/>
      <c r="AS37" s="76"/>
      <c r="AT37" s="76"/>
      <c r="AU37" s="76"/>
      <c r="AV37" s="76"/>
      <c r="AW37" s="97"/>
      <c r="AX37" s="68"/>
      <c r="AY37" s="21"/>
    </row>
    <row r="38" spans="1:61" s="59" customFormat="1" ht="15" customHeight="1" thickBot="1">
      <c r="A38" s="21"/>
      <c r="B38" s="21"/>
      <c r="C38" s="58"/>
      <c r="D38" s="95"/>
      <c r="E38" s="88"/>
      <c r="F38" s="76"/>
      <c r="G38" s="568" t="s">
        <v>372</v>
      </c>
      <c r="H38" s="568"/>
      <c r="I38" s="568"/>
      <c r="J38" s="568"/>
      <c r="K38" s="568"/>
      <c r="L38" s="568"/>
      <c r="M38" s="568"/>
      <c r="N38" s="568"/>
      <c r="O38" s="568"/>
      <c r="P38" s="568"/>
      <c r="Q38" s="568"/>
      <c r="R38" s="568"/>
      <c r="S38" s="568"/>
      <c r="T38" s="568"/>
      <c r="U38" s="568"/>
      <c r="V38" s="568"/>
      <c r="W38" s="568"/>
      <c r="X38" s="568"/>
      <c r="Y38" s="568"/>
      <c r="Z38" s="568"/>
      <c r="AA38" s="568"/>
      <c r="AB38" s="568"/>
      <c r="AC38" s="568"/>
      <c r="AD38" s="568"/>
      <c r="AE38" s="568"/>
      <c r="AF38" s="568"/>
      <c r="AG38" s="568"/>
      <c r="AH38" s="568"/>
      <c r="AI38" s="568"/>
      <c r="AJ38" s="568"/>
      <c r="AK38" s="568"/>
      <c r="AL38" s="568"/>
      <c r="AM38" s="568"/>
      <c r="AN38" s="568"/>
      <c r="AO38" s="568"/>
      <c r="AP38" s="568"/>
      <c r="AQ38" s="568"/>
      <c r="AR38" s="568"/>
      <c r="AS38" s="568"/>
      <c r="AT38" s="568"/>
      <c r="AU38" s="568"/>
      <c r="AV38" s="568"/>
      <c r="AW38" s="569"/>
      <c r="AX38" s="68"/>
      <c r="AY38" s="21"/>
    </row>
    <row r="39" spans="1:61" s="59" customFormat="1" ht="6.75" customHeight="1">
      <c r="A39" s="21"/>
      <c r="B39" s="21"/>
      <c r="C39" s="58"/>
      <c r="D39" s="621"/>
      <c r="E39" s="622"/>
      <c r="F39" s="622"/>
      <c r="G39" s="622"/>
      <c r="H39" s="622"/>
      <c r="I39" s="622"/>
      <c r="J39" s="622"/>
      <c r="K39" s="622"/>
      <c r="L39" s="622"/>
      <c r="M39" s="622"/>
      <c r="N39" s="622"/>
      <c r="O39" s="622"/>
      <c r="P39" s="622"/>
      <c r="Q39" s="622"/>
      <c r="R39" s="622"/>
      <c r="S39" s="622"/>
      <c r="T39" s="622"/>
      <c r="U39" s="622"/>
      <c r="V39" s="622"/>
      <c r="W39" s="622"/>
      <c r="X39" s="622"/>
      <c r="Y39" s="622"/>
      <c r="Z39" s="622"/>
      <c r="AA39" s="622"/>
      <c r="AB39" s="622"/>
      <c r="AC39" s="622"/>
      <c r="AD39" s="622"/>
      <c r="AE39" s="622"/>
      <c r="AF39" s="622"/>
      <c r="AG39" s="622"/>
      <c r="AH39" s="622"/>
      <c r="AI39" s="622"/>
      <c r="AJ39" s="622"/>
      <c r="AK39" s="622"/>
      <c r="AL39" s="622"/>
      <c r="AM39" s="622"/>
      <c r="AN39" s="622"/>
      <c r="AO39" s="622"/>
      <c r="AP39" s="622"/>
      <c r="AQ39" s="622"/>
      <c r="AR39" s="622"/>
      <c r="AS39" s="622"/>
      <c r="AT39" s="622"/>
      <c r="AU39" s="622"/>
      <c r="AV39" s="622"/>
      <c r="AW39" s="623"/>
      <c r="AX39" s="68"/>
      <c r="AY39" s="21"/>
    </row>
    <row r="40" spans="1:61" s="59" customFormat="1" ht="15.75" thickBot="1">
      <c r="A40" s="21"/>
      <c r="B40" s="21"/>
      <c r="C40" s="58"/>
      <c r="D40" s="624" t="s">
        <v>35</v>
      </c>
      <c r="E40" s="625"/>
      <c r="F40" s="625"/>
      <c r="G40" s="625"/>
      <c r="H40" s="625"/>
      <c r="I40" s="625"/>
      <c r="J40" s="625"/>
      <c r="K40" s="625"/>
      <c r="L40" s="625"/>
      <c r="M40" s="625"/>
      <c r="N40" s="625"/>
      <c r="O40" s="625"/>
      <c r="P40" s="625"/>
      <c r="Q40" s="625"/>
      <c r="R40" s="625"/>
      <c r="S40" s="625"/>
      <c r="T40" s="625"/>
      <c r="U40" s="625"/>
      <c r="V40" s="625"/>
      <c r="W40" s="625"/>
      <c r="X40" s="625"/>
      <c r="Y40" s="625"/>
      <c r="Z40" s="625"/>
      <c r="AA40" s="625"/>
      <c r="AB40" s="625"/>
      <c r="AC40" s="625"/>
      <c r="AD40" s="625"/>
      <c r="AE40" s="625"/>
      <c r="AF40" s="625"/>
      <c r="AG40" s="625"/>
      <c r="AH40" s="625"/>
      <c r="AI40" s="625"/>
      <c r="AJ40" s="625"/>
      <c r="AK40" s="625"/>
      <c r="AL40" s="625"/>
      <c r="AM40" s="625"/>
      <c r="AN40" s="625"/>
      <c r="AO40" s="625"/>
      <c r="AP40" s="625"/>
      <c r="AQ40" s="625"/>
      <c r="AR40" s="625"/>
      <c r="AS40" s="625"/>
      <c r="AT40" s="625"/>
      <c r="AU40" s="625"/>
      <c r="AV40" s="625"/>
      <c r="AW40" s="626"/>
      <c r="AX40" s="68"/>
      <c r="AY40" s="21"/>
    </row>
    <row r="41" spans="1:61" s="59" customFormat="1" ht="96" customHeight="1" thickBot="1">
      <c r="A41" s="21"/>
      <c r="B41" s="21"/>
      <c r="C41" s="58"/>
      <c r="D41" s="644"/>
      <c r="E41" s="645"/>
      <c r="F41" s="645"/>
      <c r="G41" s="645"/>
      <c r="H41" s="645"/>
      <c r="I41" s="645"/>
      <c r="J41" s="645"/>
      <c r="K41" s="645"/>
      <c r="L41" s="645"/>
      <c r="M41" s="645"/>
      <c r="N41" s="645"/>
      <c r="O41" s="645"/>
      <c r="P41" s="645"/>
      <c r="Q41" s="645"/>
      <c r="R41" s="645"/>
      <c r="S41" s="645"/>
      <c r="T41" s="645"/>
      <c r="U41" s="645"/>
      <c r="V41" s="645"/>
      <c r="W41" s="646"/>
      <c r="X41" s="627" t="s">
        <v>646</v>
      </c>
      <c r="Y41" s="628"/>
      <c r="Z41" s="628"/>
      <c r="AA41" s="628"/>
      <c r="AB41" s="628"/>
      <c r="AC41" s="628"/>
      <c r="AD41" s="628"/>
      <c r="AE41" s="628"/>
      <c r="AF41" s="628"/>
      <c r="AG41" s="628"/>
      <c r="AH41" s="628"/>
      <c r="AI41" s="628"/>
      <c r="AJ41" s="628"/>
      <c r="AK41" s="628"/>
      <c r="AL41" s="628"/>
      <c r="AM41" s="628"/>
      <c r="AN41" s="628"/>
      <c r="AO41" s="628"/>
      <c r="AP41" s="628"/>
      <c r="AQ41" s="628"/>
      <c r="AR41" s="628"/>
      <c r="AS41" s="628"/>
      <c r="AT41" s="628"/>
      <c r="AU41" s="628"/>
      <c r="AV41" s="628"/>
      <c r="AW41" s="629"/>
      <c r="AX41" s="68"/>
      <c r="AY41" s="21"/>
    </row>
    <row r="42" spans="1:61" s="59" customFormat="1" ht="15">
      <c r="A42" s="21"/>
      <c r="B42" s="21"/>
      <c r="C42" s="58"/>
      <c r="D42" s="630" t="s">
        <v>373</v>
      </c>
      <c r="E42" s="630"/>
      <c r="F42" s="630"/>
      <c r="G42" s="630"/>
      <c r="H42" s="630"/>
      <c r="I42" s="630"/>
      <c r="J42" s="630"/>
      <c r="K42" s="630"/>
      <c r="L42" s="630"/>
      <c r="M42" s="630"/>
      <c r="N42" s="630"/>
      <c r="O42" s="630"/>
      <c r="P42" s="630"/>
      <c r="Q42" s="630"/>
      <c r="R42" s="630"/>
      <c r="S42" s="630"/>
      <c r="T42" s="630"/>
      <c r="U42" s="630"/>
      <c r="V42" s="630"/>
      <c r="W42" s="630"/>
      <c r="X42" s="630" t="s">
        <v>189</v>
      </c>
      <c r="Y42" s="630"/>
      <c r="Z42" s="630"/>
      <c r="AA42" s="630"/>
      <c r="AB42" s="630"/>
      <c r="AC42" s="630"/>
      <c r="AD42" s="630"/>
      <c r="AE42" s="630"/>
      <c r="AF42" s="630"/>
      <c r="AG42" s="630"/>
      <c r="AH42" s="630"/>
      <c r="AI42" s="630"/>
      <c r="AJ42" s="630"/>
      <c r="AK42" s="630"/>
      <c r="AL42" s="630"/>
      <c r="AM42" s="630"/>
      <c r="AN42" s="630"/>
      <c r="AO42" s="630"/>
      <c r="AP42" s="630"/>
      <c r="AQ42" s="630"/>
      <c r="AR42" s="630"/>
      <c r="AS42" s="630"/>
      <c r="AT42" s="630"/>
      <c r="AU42" s="630"/>
      <c r="AV42" s="630"/>
      <c r="AW42" s="630"/>
      <c r="AX42" s="68"/>
      <c r="AY42" s="21"/>
    </row>
    <row r="43" spans="1:61" s="59" customFormat="1" ht="15" customHeight="1">
      <c r="A43" s="21"/>
      <c r="B43" s="21"/>
      <c r="C43" s="58"/>
      <c r="D43" s="604" t="s">
        <v>374</v>
      </c>
      <c r="E43" s="604"/>
      <c r="F43" s="604"/>
      <c r="G43" s="604"/>
      <c r="H43" s="604"/>
      <c r="I43" s="604"/>
      <c r="J43" s="604"/>
      <c r="K43" s="604"/>
      <c r="L43" s="604"/>
      <c r="M43" s="604"/>
      <c r="N43" s="604"/>
      <c r="O43" s="604"/>
      <c r="P43" s="604"/>
      <c r="Q43" s="604"/>
      <c r="R43" s="604"/>
      <c r="S43" s="604"/>
      <c r="T43" s="604"/>
      <c r="U43" s="604"/>
      <c r="V43" s="604"/>
      <c r="W43" s="604"/>
      <c r="X43" s="604"/>
      <c r="Y43" s="604"/>
      <c r="Z43" s="604"/>
      <c r="AA43" s="604"/>
      <c r="AB43" s="604"/>
      <c r="AC43" s="604"/>
      <c r="AD43" s="604"/>
      <c r="AE43" s="604"/>
      <c r="AF43" s="604"/>
      <c r="AG43" s="604"/>
      <c r="AH43" s="604"/>
      <c r="AI43" s="604"/>
      <c r="AJ43" s="604"/>
      <c r="AK43" s="604"/>
      <c r="AL43" s="604"/>
      <c r="AM43" s="604"/>
      <c r="AN43" s="604"/>
      <c r="AO43" s="604"/>
      <c r="AP43" s="604"/>
      <c r="AQ43" s="604"/>
      <c r="AR43" s="604"/>
      <c r="AS43" s="604"/>
      <c r="AT43" s="604"/>
      <c r="AU43" s="604"/>
      <c r="AV43" s="604"/>
      <c r="AW43" s="604"/>
      <c r="AX43" s="68"/>
      <c r="AY43" s="21"/>
    </row>
    <row r="44" spans="1:61" s="59" customFormat="1" ht="15">
      <c r="A44" s="21"/>
      <c r="B44" s="21"/>
      <c r="C44" s="58"/>
      <c r="D44" s="604"/>
      <c r="E44" s="604"/>
      <c r="F44" s="604"/>
      <c r="G44" s="604"/>
      <c r="H44" s="604"/>
      <c r="I44" s="604"/>
      <c r="J44" s="604"/>
      <c r="K44" s="604"/>
      <c r="L44" s="604"/>
      <c r="M44" s="604"/>
      <c r="N44" s="604"/>
      <c r="O44" s="604"/>
      <c r="P44" s="604"/>
      <c r="Q44" s="604"/>
      <c r="R44" s="604"/>
      <c r="S44" s="604"/>
      <c r="T44" s="604"/>
      <c r="U44" s="604"/>
      <c r="V44" s="604"/>
      <c r="W44" s="604"/>
      <c r="X44" s="604"/>
      <c r="Y44" s="604"/>
      <c r="Z44" s="604"/>
      <c r="AA44" s="604"/>
      <c r="AB44" s="604"/>
      <c r="AC44" s="604"/>
      <c r="AD44" s="604"/>
      <c r="AE44" s="604"/>
      <c r="AF44" s="604"/>
      <c r="AG44" s="604"/>
      <c r="AH44" s="604"/>
      <c r="AI44" s="604"/>
      <c r="AJ44" s="604"/>
      <c r="AK44" s="604"/>
      <c r="AL44" s="604"/>
      <c r="AM44" s="604"/>
      <c r="AN44" s="604"/>
      <c r="AO44" s="604"/>
      <c r="AP44" s="604"/>
      <c r="AQ44" s="604"/>
      <c r="AR44" s="604"/>
      <c r="AS44" s="604"/>
      <c r="AT44" s="604"/>
      <c r="AU44" s="604"/>
      <c r="AV44" s="604"/>
      <c r="AW44" s="604"/>
      <c r="AX44" s="68"/>
      <c r="AY44" s="21"/>
    </row>
    <row r="45" spans="1:61" s="59" customFormat="1" ht="15">
      <c r="A45" s="21"/>
      <c r="B45" s="21"/>
      <c r="C45" s="58"/>
      <c r="D45" s="604"/>
      <c r="E45" s="604"/>
      <c r="F45" s="604"/>
      <c r="G45" s="604"/>
      <c r="H45" s="604"/>
      <c r="I45" s="604"/>
      <c r="J45" s="604"/>
      <c r="K45" s="604"/>
      <c r="L45" s="604"/>
      <c r="M45" s="604"/>
      <c r="N45" s="604"/>
      <c r="O45" s="604"/>
      <c r="P45" s="604"/>
      <c r="Q45" s="604"/>
      <c r="R45" s="604"/>
      <c r="S45" s="604"/>
      <c r="T45" s="604"/>
      <c r="U45" s="604"/>
      <c r="V45" s="604"/>
      <c r="W45" s="604"/>
      <c r="X45" s="604"/>
      <c r="Y45" s="604"/>
      <c r="Z45" s="604"/>
      <c r="AA45" s="604"/>
      <c r="AB45" s="604"/>
      <c r="AC45" s="604"/>
      <c r="AD45" s="604"/>
      <c r="AE45" s="604"/>
      <c r="AF45" s="604"/>
      <c r="AG45" s="604"/>
      <c r="AH45" s="604"/>
      <c r="AI45" s="604"/>
      <c r="AJ45" s="604"/>
      <c r="AK45" s="604"/>
      <c r="AL45" s="604"/>
      <c r="AM45" s="604"/>
      <c r="AN45" s="604"/>
      <c r="AO45" s="604"/>
      <c r="AP45" s="604"/>
      <c r="AQ45" s="604"/>
      <c r="AR45" s="604"/>
      <c r="AS45" s="604"/>
      <c r="AT45" s="604"/>
      <c r="AU45" s="604"/>
      <c r="AV45" s="604"/>
      <c r="AW45" s="604"/>
      <c r="AX45" s="68"/>
      <c r="AY45" s="21"/>
    </row>
    <row r="46" spans="1:61" s="59" customFormat="1" ht="15.75" thickBot="1">
      <c r="A46" s="21"/>
      <c r="B46" s="21"/>
      <c r="C46" s="98"/>
      <c r="D46" s="99"/>
      <c r="E46" s="99"/>
      <c r="F46" s="99"/>
      <c r="G46" s="99"/>
      <c r="H46" s="99"/>
      <c r="I46" s="99"/>
      <c r="J46" s="99"/>
      <c r="K46" s="99"/>
      <c r="L46" s="99"/>
      <c r="M46" s="99"/>
      <c r="N46" s="99"/>
      <c r="O46" s="99"/>
      <c r="P46" s="99"/>
      <c r="Q46" s="99"/>
      <c r="R46" s="99"/>
      <c r="S46" s="99"/>
      <c r="T46" s="99"/>
      <c r="U46" s="99"/>
      <c r="V46" s="99"/>
      <c r="W46" s="99"/>
      <c r="X46" s="99"/>
      <c r="Y46" s="99"/>
      <c r="Z46" s="99"/>
      <c r="AA46" s="99"/>
      <c r="AB46" s="99"/>
      <c r="AC46" s="99"/>
      <c r="AD46" s="99"/>
      <c r="AE46" s="99"/>
      <c r="AF46" s="99"/>
      <c r="AG46" s="99"/>
      <c r="AH46" s="99"/>
      <c r="AI46" s="99"/>
      <c r="AJ46" s="99"/>
      <c r="AK46" s="99"/>
      <c r="AL46" s="99"/>
      <c r="AM46" s="99"/>
      <c r="AN46" s="99"/>
      <c r="AO46" s="99"/>
      <c r="AP46" s="99"/>
      <c r="AQ46" s="99"/>
      <c r="AR46" s="99"/>
      <c r="AS46" s="99"/>
      <c r="AT46" s="99"/>
      <c r="AU46" s="99"/>
      <c r="AV46" s="99"/>
      <c r="AW46" s="99"/>
      <c r="AX46" s="100"/>
      <c r="AY46" s="21"/>
    </row>
    <row r="47" spans="1:61" ht="15">
      <c r="A47" s="15"/>
      <c r="B47" s="15"/>
      <c r="C47" s="15"/>
      <c r="D47" s="15"/>
      <c r="E47" s="15"/>
      <c r="F47" s="15"/>
      <c r="G47" s="15"/>
      <c r="H47" s="15"/>
      <c r="I47" s="15"/>
      <c r="J47" s="15"/>
      <c r="K47" s="15"/>
      <c r="L47" s="15"/>
      <c r="M47" s="15"/>
      <c r="N47" s="15"/>
      <c r="O47" s="15"/>
      <c r="P47" s="15"/>
      <c r="Q47" s="15"/>
      <c r="R47" s="1" t="s">
        <v>2547</v>
      </c>
      <c r="S47"/>
      <c r="T47"/>
      <c r="U47"/>
      <c r="V47" s="15"/>
      <c r="W47"/>
      <c r="X47"/>
      <c r="Y47"/>
      <c r="Z47" s="15"/>
      <c r="AA47"/>
      <c r="AB47"/>
      <c r="AC47"/>
      <c r="AD47"/>
      <c r="AE47"/>
      <c r="AF47"/>
      <c r="AG47"/>
      <c r="AH47"/>
      <c r="AI47"/>
      <c r="AJ47"/>
      <c r="AK47"/>
      <c r="AL47"/>
      <c r="AM47"/>
      <c r="AN47"/>
      <c r="AO47"/>
      <c r="AP47"/>
      <c r="AQ47"/>
      <c r="AR47"/>
      <c r="AS47" s="1" t="s">
        <v>2500</v>
      </c>
      <c r="AT47"/>
      <c r="AU47"/>
      <c r="AV47"/>
      <c r="AW47"/>
      <c r="AX47"/>
      <c r="AY47"/>
      <c r="AZ47"/>
      <c r="BA47"/>
      <c r="BB47" s="1"/>
      <c r="BC47"/>
      <c r="BD47"/>
      <c r="BE47"/>
      <c r="BF47"/>
    </row>
    <row r="48" spans="1:61" ht="15">
      <c r="A48" s="15"/>
      <c r="B48" s="15"/>
      <c r="C48" s="15"/>
      <c r="D48" s="15"/>
      <c r="E48" s="15"/>
      <c r="F48" s="15"/>
      <c r="G48" s="15"/>
      <c r="H48" s="15"/>
      <c r="I48" s="15"/>
      <c r="J48" s="15"/>
      <c r="K48" s="15"/>
      <c r="L48" s="15"/>
      <c r="M48" s="15"/>
      <c r="N48" s="15"/>
      <c r="O48" s="15"/>
      <c r="P48" s="15"/>
      <c r="Q48" s="15"/>
      <c r="R48" s="15"/>
      <c r="S48" s="15"/>
      <c r="T48" s="15"/>
      <c r="U48" s="15"/>
      <c r="V48" s="15"/>
      <c r="W48" s="15"/>
      <c r="X48" s="15"/>
      <c r="Z48" s="15"/>
      <c r="AA48" s="15"/>
      <c r="AB48" s="15"/>
      <c r="AC48" s="15"/>
      <c r="AD48" s="15"/>
      <c r="AE48" s="15"/>
      <c r="AF48" s="15"/>
      <c r="AG48" s="15"/>
      <c r="AH48" s="15"/>
      <c r="AI48" s="15"/>
      <c r="AJ48" s="15"/>
      <c r="AK48" s="15"/>
      <c r="AL48" s="15"/>
      <c r="AM48" s="15"/>
      <c r="AN48" s="15"/>
      <c r="AO48" s="15"/>
      <c r="AP48" s="15"/>
      <c r="AQ48" s="15"/>
      <c r="AR48" s="15"/>
      <c r="AS48" s="15"/>
      <c r="AT48" s="15"/>
      <c r="AU48" s="1"/>
      <c r="AV48" s="15"/>
      <c r="AW48" s="15"/>
      <c r="AX48" s="15"/>
      <c r="AY48" s="15"/>
    </row>
    <row r="49" spans="1:51" ht="15">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row>
    <row r="50" spans="1:51" ht="15">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row>
    <row r="51" spans="1:51" ht="15">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row>
    <row r="52" spans="1:51" ht="15">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row>
    <row r="53" spans="1:51" ht="15">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row>
    <row r="54" spans="1:51" ht="15">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row>
    <row r="55" spans="1:51" ht="15">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row>
    <row r="56" spans="1:51" ht="15">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row>
    <row r="57" spans="1:51" ht="15">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c r="AD57" s="15"/>
      <c r="AE57" s="15"/>
      <c r="AF57" s="15"/>
      <c r="AG57" s="15"/>
      <c r="AH57" s="15"/>
      <c r="AI57" s="15"/>
      <c r="AJ57" s="15"/>
      <c r="AK57" s="15"/>
      <c r="AL57" s="15"/>
      <c r="AM57" s="15"/>
      <c r="AN57" s="15"/>
      <c r="AO57" s="15"/>
      <c r="AP57" s="15"/>
      <c r="AQ57" s="15"/>
      <c r="AR57" s="15"/>
      <c r="AS57" s="15"/>
      <c r="AT57" s="15"/>
      <c r="AU57" s="15"/>
      <c r="AV57" s="15"/>
      <c r="AW57" s="15"/>
      <c r="AX57" s="15"/>
      <c r="AY57" s="15"/>
    </row>
    <row r="58" spans="1:51" ht="15">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5"/>
      <c r="AO58" s="15"/>
      <c r="AP58" s="15"/>
      <c r="AQ58" s="15"/>
      <c r="AR58" s="15"/>
      <c r="AS58" s="15"/>
      <c r="AT58" s="15"/>
      <c r="AU58" s="15"/>
      <c r="AV58" s="15"/>
      <c r="AW58" s="15"/>
      <c r="AX58" s="15"/>
      <c r="AY58" s="15"/>
    </row>
    <row r="59" spans="1:51" ht="15">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5"/>
      <c r="AO59" s="15"/>
      <c r="AP59" s="15"/>
      <c r="AQ59" s="15"/>
      <c r="AR59" s="15"/>
      <c r="AS59" s="15"/>
      <c r="AT59" s="15"/>
      <c r="AU59" s="15"/>
      <c r="AV59" s="15"/>
      <c r="AW59" s="15"/>
      <c r="AX59" s="15"/>
      <c r="AY59" s="15"/>
    </row>
    <row r="60" spans="1:51" ht="15">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row>
    <row r="61" spans="1:51" ht="15">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row>
    <row r="62" spans="1:51" ht="15">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row>
    <row r="63" spans="1:51" ht="15">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row>
  </sheetData>
  <sheetProtection selectLockedCells="1"/>
  <sortState xmlns:xlrd2="http://schemas.microsoft.com/office/spreadsheetml/2017/richdata2" ref="BH17:BH26">
    <sortCondition ref="BH17:BH26"/>
  </sortState>
  <dataConsolidate/>
  <mergeCells count="118">
    <mergeCell ref="AN21:AW21"/>
    <mergeCell ref="AH21:AM21"/>
    <mergeCell ref="V24:Z24"/>
    <mergeCell ref="U22:AA22"/>
    <mergeCell ref="AB22:AM22"/>
    <mergeCell ref="J18:O18"/>
    <mergeCell ref="P18:U18"/>
    <mergeCell ref="K23:U23"/>
    <mergeCell ref="V23:AG23"/>
    <mergeCell ref="AH23:AQ23"/>
    <mergeCell ref="AR23:AW23"/>
    <mergeCell ref="D2:AR2"/>
    <mergeCell ref="M20:P20"/>
    <mergeCell ref="D15:AW15"/>
    <mergeCell ref="D10:AW10"/>
    <mergeCell ref="D11:AW11"/>
    <mergeCell ref="AK7:AO7"/>
    <mergeCell ref="AJ13:AK13"/>
    <mergeCell ref="AU13:AV13"/>
    <mergeCell ref="AG13:AI13"/>
    <mergeCell ref="AO13:AQ13"/>
    <mergeCell ref="AB13:AE13"/>
    <mergeCell ref="Y6:AE6"/>
    <mergeCell ref="Y7:AE7"/>
    <mergeCell ref="AN20:AW20"/>
    <mergeCell ref="AH20:AM20"/>
    <mergeCell ref="D13:E13"/>
    <mergeCell ref="D16:I16"/>
    <mergeCell ref="J16:S16"/>
    <mergeCell ref="T13:X13"/>
    <mergeCell ref="V16:W16"/>
    <mergeCell ref="AV16:AW16"/>
    <mergeCell ref="AG16:AP16"/>
    <mergeCell ref="U17:AF17"/>
    <mergeCell ref="AQ17:AW17"/>
    <mergeCell ref="D43:AW45"/>
    <mergeCell ref="P26:P27"/>
    <mergeCell ref="Q26:R27"/>
    <mergeCell ref="S26:U27"/>
    <mergeCell ref="V26:W27"/>
    <mergeCell ref="D26:F27"/>
    <mergeCell ref="G26:G27"/>
    <mergeCell ref="G38:AW38"/>
    <mergeCell ref="D39:AW39"/>
    <mergeCell ref="D40:AW40"/>
    <mergeCell ref="X41:AW41"/>
    <mergeCell ref="X42:AW42"/>
    <mergeCell ref="X26:AC27"/>
    <mergeCell ref="D42:W42"/>
    <mergeCell ref="Q31:R31"/>
    <mergeCell ref="S31:V31"/>
    <mergeCell ref="H31:I31"/>
    <mergeCell ref="Y31:AW31"/>
    <mergeCell ref="D32:AW32"/>
    <mergeCell ref="AG29:AG30"/>
    <mergeCell ref="AC29:AF30"/>
    <mergeCell ref="AA29:AB30"/>
    <mergeCell ref="X29:Z30"/>
    <mergeCell ref="D41:W41"/>
    <mergeCell ref="G36:AW36"/>
    <mergeCell ref="G34:AW34"/>
    <mergeCell ref="AT29:AW30"/>
    <mergeCell ref="AQ29:AS30"/>
    <mergeCell ref="AH29:AL30"/>
    <mergeCell ref="AM29:AP30"/>
    <mergeCell ref="D31:G31"/>
    <mergeCell ref="P29:R30"/>
    <mergeCell ref="S29:W30"/>
    <mergeCell ref="H29:L30"/>
    <mergeCell ref="M29:O30"/>
    <mergeCell ref="X16:AF16"/>
    <mergeCell ref="H24:I24"/>
    <mergeCell ref="D29:G29"/>
    <mergeCell ref="M21:P21"/>
    <mergeCell ref="H21:L21"/>
    <mergeCell ref="D30:G30"/>
    <mergeCell ref="D22:G22"/>
    <mergeCell ref="D23:J23"/>
    <mergeCell ref="D24:G24"/>
    <mergeCell ref="J24:O24"/>
    <mergeCell ref="P24:U24"/>
    <mergeCell ref="Q22:S22"/>
    <mergeCell ref="D25:AW25"/>
    <mergeCell ref="D28:AW28"/>
    <mergeCell ref="AQ26:AW27"/>
    <mergeCell ref="AD26:AL27"/>
    <mergeCell ref="H26:L27"/>
    <mergeCell ref="M26:O27"/>
    <mergeCell ref="V18:Z18"/>
    <mergeCell ref="AM26:AP27"/>
    <mergeCell ref="AA24:AW24"/>
    <mergeCell ref="AN22:AR22"/>
    <mergeCell ref="AS22:AW22"/>
    <mergeCell ref="H18:I18"/>
    <mergeCell ref="AH6:AO6"/>
    <mergeCell ref="AP6:AW6"/>
    <mergeCell ref="AP7:AQ7"/>
    <mergeCell ref="AR7:AW7"/>
    <mergeCell ref="T16:U16"/>
    <mergeCell ref="AQ16:AU16"/>
    <mergeCell ref="Y4:AW5"/>
    <mergeCell ref="H22:P22"/>
    <mergeCell ref="Q20:T21"/>
    <mergeCell ref="U20:AG21"/>
    <mergeCell ref="D19:AW19"/>
    <mergeCell ref="AA18:AW18"/>
    <mergeCell ref="G6:J6"/>
    <mergeCell ref="G7:J7"/>
    <mergeCell ref="L6:P6"/>
    <mergeCell ref="L7:P7"/>
    <mergeCell ref="R6:U6"/>
    <mergeCell ref="R7:U7"/>
    <mergeCell ref="J17:T17"/>
    <mergeCell ref="D20:G21"/>
    <mergeCell ref="AH7:AJ7"/>
    <mergeCell ref="H20:L20"/>
    <mergeCell ref="AG17:AP17"/>
    <mergeCell ref="D18:G18"/>
  </mergeCells>
  <dataValidations xWindow="321" yWindow="189" count="41">
    <dataValidation type="list" allowBlank="1" showInputMessage="1" showErrorMessage="1" promptTitle="Dato Obligatorio" prompt="Debe seleccionar el código del tipo de documento de identificación según corresponda de acuerdo con las siguientes opciones.Si requiere confirmación por favor diríjase a la hoja de instructivo formulario Afiliación." sqref="V16:W16" xr:uid="{00000000-0002-0000-0200-000000000000}">
      <formula1>$BH$17:$BH$25</formula1>
    </dataValidation>
    <dataValidation type="list" allowBlank="1" showInputMessage="1" showErrorMessage="1" promptTitle="Dato Obligatorio" prompt="Debe seleccionar el tipo de zona donde esta ubicada la sede principal de la empresa." sqref="T22" xr:uid="{00000000-0002-0000-0200-000001000000}">
      <formula1>$BH$28:$BH$29</formula1>
    </dataValidation>
    <dataValidation operator="lessThan" allowBlank="1" showInputMessage="1" showErrorMessage="1" errorTitle="ESPACIO EN BLANCO" error="DILIGENCIAR FECHA" prompt="Fecha en la que la ARL recibe el formulario de afiliación y/o traslado del empleador al Sistema General de Riesgos - SGRL." sqref="G7:J7" xr:uid="{00000000-0002-0000-0200-000002000000}"/>
    <dataValidation allowBlank="1" showInputMessage="1" showErrorMessage="1" prompt="Afiliación primera vez corresponde a día calendario siguiente de la radicacion ante Colmena Seguros._x000a_Afiliación traslado corresponde al primer día del mes subsiguiente de la radicacion de la carta de traslado ante la anterior ARL" sqref="L7:P7" xr:uid="{00000000-0002-0000-0200-000003000000}"/>
    <dataValidation allowBlank="1" showInputMessage="1" showErrorMessage="1" promptTitle="campo exclusivo Colmena Seguros" prompt="número que se asigna en forma consecutiva a cada tramite" sqref="Y7:AE7" xr:uid="{00000000-0002-0000-0200-000004000000}"/>
    <dataValidation allowBlank="1" showInputMessage="1" showErrorMessage="1" promptTitle="campo exclusivo Colmena Seguros" prompt="Código de la sucursal" sqref="AK7:AO7" xr:uid="{00000000-0002-0000-0200-000005000000}"/>
    <dataValidation allowBlank="1" showInputMessage="1" showErrorMessage="1" promptTitle="campo excliusivo Colmena Seguros" prompt="Ciudad y Departamento de la afiliación" sqref="AP6:AW6" xr:uid="{00000000-0002-0000-0200-000006000000}"/>
    <dataValidation allowBlank="1" showInputMessage="1" showErrorMessage="1" promptTitle="campo exclusivo Colmena Seguros" prompt="Nombre de la sucursal" sqref="AR7:AW7" xr:uid="{00000000-0002-0000-0200-000007000000}"/>
    <dataValidation allowBlank="1" showInputMessage="1" showErrorMessage="1" prompt="Aplica cuando se registra una afiliación por primera vez al Sistema General de Riesgos Laborales - SGRL, en condición de empleador." sqref="I13" xr:uid="{00000000-0002-0000-0200-000008000000}"/>
    <dataValidation allowBlank="1" showInputMessage="1" showErrorMessage="1" prompt="Aplica cuando se registra una solicitud de cambio de ARL por parte del empleador, en cumplimiento de las reglas definidas en las normas que rigen para este tramite." sqref="N13" xr:uid="{00000000-0002-0000-0200-000009000000}"/>
    <dataValidation allowBlank="1" showInputMessage="1" showErrorMessage="1" prompt="Aplica cuando se registra la terminación de la afiliación del empleador con la ARL." sqref="R13" xr:uid="{00000000-0002-0000-0200-00000A000000}"/>
    <dataValidation allowBlank="1" showInputMessage="1" showErrorMessage="1" promptTitle="Dato Obligatorio" prompt="Escriba el nombre completo de la razón social de su empresa o el nombre completo del empleador según corresponda." sqref="J16:S16" xr:uid="{00000000-0002-0000-0200-00000B000000}"/>
    <dataValidation allowBlank="1" showInputMessage="1" showErrorMessage="1" promptTitle="Dato obligatorio" prompt="Número de identificación tributaria de la persona jurídica o el número con el cual se identifica como persona natural y debe registrarlo exactamente como figura ene le documento de identificación." sqref="AG16:AP16" xr:uid="{00000000-0002-0000-0200-00000C000000}"/>
    <dataValidation allowBlank="1" showInputMessage="1" showErrorMessage="1" prompt="Número consecutivo complementario al número de documento de identificación del empleador cuando las entidades descentralizadas hacen uso de un mismo NIT. Cuando no se cuente con NIT descentralizado se deberá colocar el valor cero (0)." sqref="AV16:AW16" xr:uid="{00000000-0002-0000-0200-00000D000000}"/>
    <dataValidation allowBlank="1" showInputMessage="1" showErrorMessage="1" promptTitle="Dato Obligatorio" prompt="Primer Apellido: debe ser registrado en la casilla correspondiente, en forma idéntica a como aparecen en el documento de identificación." sqref="J17 K23" xr:uid="{00000000-0002-0000-0200-00000E000000}"/>
    <dataValidation allowBlank="1" showInputMessage="1" showErrorMessage="1" promptTitle="Dato Obligatorio" prompt="Primer Nombre: Debe ser registrado en la casilla correspondiente, en forma idéntica a como aparecen en el documento de identificación." sqref="AG17 AH23" xr:uid="{00000000-0002-0000-0200-00000F000000}"/>
    <dataValidation allowBlank="1" showInputMessage="1" showErrorMessage="1" promptTitle="Dato Obligatorio" prompt="Es el número con el cual se identifica como persona única y debe registrarlo exactamente como figura en el documento de identificación." sqref="P18 P24" xr:uid="{00000000-0002-0000-0200-000010000000}"/>
    <dataValidation allowBlank="1" showInputMessage="1" showErrorMessage="1" prompt="Debe escribir la cuenta de correo institucional, inclusive los caracteres especiales (_,&quot;)" sqref="AA18 AA24" xr:uid="{00000000-0002-0000-0200-000011000000}"/>
    <dataValidation allowBlank="1" showInputMessage="1" showErrorMessage="1" promptTitle="Dato Obligatorio" prompt="Debe indicar el nombre de la sede principal de la empresa." sqref="M21" xr:uid="{00000000-0002-0000-0200-000012000000}"/>
    <dataValidation allowBlank="1" showInputMessage="1" showErrorMessage="1" promptTitle="Dato Obligatorio" prompt="Debe indicar la dirección de ubicación de la sede principal de la empresa." sqref="U20" xr:uid="{00000000-0002-0000-0200-000013000000}"/>
    <dataValidation allowBlank="1" showInputMessage="1" showErrorMessage="1" promptTitle="Dato Obligatorio" prompt="Debe indicar el número de teléfono fijo o celular de la sede principal de la empresa." sqref="AN20" xr:uid="{00000000-0002-0000-0200-000014000000}"/>
    <dataValidation allowBlank="1" showInputMessage="1" showErrorMessage="1" promptTitle="Dato Obligatorio" prompt="Debe indicar el correo electrónico de la sede principal de la empresa." sqref="AN21" xr:uid="{00000000-0002-0000-0200-000015000000}"/>
    <dataValidation allowBlank="1" showInputMessage="1" showErrorMessage="1" promptTitle="Dato Obligatorio" prompt="Debe indicar el municipio/distrito de ubicación de la sede principal de la empresa." sqref="H22" xr:uid="{00000000-0002-0000-0200-000016000000}"/>
    <dataValidation allowBlank="1" showInputMessage="1" showErrorMessage="1" promptTitle="Dato Obligatorio" prompt="Debe indicar el localidad/comuna de ubicación de la sede principal de la empresa." sqref="AB22:AM22" xr:uid="{00000000-0002-0000-0200-000017000000}"/>
    <dataValidation allowBlank="1" showInputMessage="1" showErrorMessage="1" promptTitle="Dato Obligatorio" prompt="Debe indicar el departamento de ubicación de la sede principal de la empresa." sqref="AS22" xr:uid="{00000000-0002-0000-0200-000018000000}"/>
    <dataValidation allowBlank="1" showInputMessage="1" showErrorMessage="1" promptTitle="Dato Obligatorio para Afiliación" prompt="Corresponde al número de sedes con que cuenta el empleador que se afilia ante Colmena Seguros" sqref="Q26:R27" xr:uid="{00000000-0002-0000-0200-000019000000}"/>
    <dataValidation allowBlank="1" showInputMessage="1" showErrorMessage="1" promptTitle="Dato Obligatorio para Afiliación" prompt="Corresponde al número de centros de trabajo con que cuenta el empleador que se afilia ante Colmena Seguros" sqref="V26:W27" xr:uid="{00000000-0002-0000-0200-00001A000000}"/>
    <dataValidation allowBlank="1" showInputMessage="1" showErrorMessage="1" promptTitle="Dato Obligatorio para Traslado" prompt="Corresponde al número de sedes con que cuenta el empleador que se afilia ante Colmena Seguros" sqref="AA29:AB30" xr:uid="{00000000-0002-0000-0200-00001B000000}"/>
    <dataValidation allowBlank="1" showInputMessage="1" showErrorMessage="1" promptTitle="Dato obligatorio para Traslado" prompt="Corresponde al número de centros de trabajo con que cuenta el empleador que se afilia ante Colmena Seguros" sqref="AG29:AG30" xr:uid="{00000000-0002-0000-0200-00001C000000}"/>
    <dataValidation allowBlank="1" showInputMessage="1" showErrorMessage="1" promptTitle="Dato Obligatorio para Traslado" prompt="Corresponde al número total de trabajadores dependientes y estudiantes (no incluir independientes) con que cuenta el empleador que se afilia ante Colmena Seguros" sqref="AM29:AP30" xr:uid="{00000000-0002-0000-0200-00001D000000}"/>
    <dataValidation allowBlank="1" showInputMessage="1" showErrorMessage="1" promptTitle="Dato Obligatorio para Traslado" prompt="Valor total de la nomina correspondiente a trabajadores dependientes y estudiantes (no incluir independientes) del empleador al momento de afiliarse ante Colmena Seguros" sqref="AT29:AW30" xr:uid="{00000000-0002-0000-0200-00001E000000}"/>
    <dataValidation allowBlank="1" showInputMessage="1" showErrorMessage="1" promptTitle="Dato Obligatorio para Traslado" prompt="Debe seleccionar uno de los tipos de estado de cuenta del empleador." sqref="J31 O31 Q31:R31 X31" xr:uid="{00000000-0002-0000-0200-00001F000000}"/>
    <dataValidation allowBlank="1" showInputMessage="1" showErrorMessage="1" promptTitle="Dato Obligatorio" prompt="Identifique y marque con una equis (X) si está de acuerdo a la siguiente autorización." sqref="E34 E38 E36" xr:uid="{00000000-0002-0000-0200-000020000000}"/>
    <dataValidation allowBlank="1" showInputMessage="1" showErrorMessage="1" prompt="Adjunte la imagen de la firma diligital del representante legal de la empresa." sqref="D41:W41" xr:uid="{00000000-0002-0000-0200-000021000000}"/>
    <dataValidation type="list" allowBlank="1" showInputMessage="1" showErrorMessage="1" promptTitle="Dato Obligatorio" prompt="Debe seleccionar el código del tipo de documento de identificación según corresponda de acuerdo con las siguientes opciones.Si requiere confirmación por favor diríjase a la hoja de instructivo formulario Afiliación." sqref="H18 H24" xr:uid="{00000000-0002-0000-0200-000022000000}">
      <formula1>$BH$17:$BH$26</formula1>
    </dataValidation>
    <dataValidation allowBlank="1" showInputMessage="1" showErrorMessage="1" prompt="Segundo Nombre: Debe ser registrado en la casilla correspondiente, en forma idéntica a como aparecen en el documento de identificación.." sqref="AQ17:AW17 AR23 AX23" xr:uid="{00000000-0002-0000-0200-000023000000}"/>
    <dataValidation allowBlank="1" showInputMessage="1" showErrorMessage="1" promptTitle="Dato Obligatorio" prompt="Debe indicar el código de la sede principal de la empresa, longitud maxima de 6 digitos_x000a_" sqref="H21:L21" xr:uid="{00000000-0002-0000-0200-000024000000}"/>
    <dataValidation allowBlank="1" showInputMessage="1" showErrorMessage="1" promptTitle="Dato Obligatorio para Afiliación" prompt="Corresponde al número total de trabajadores dependientes y estudiantes (no incluir independientes) con que cuenta el empleador que se afilia ante Colmena Seguros" sqref="AD26:AL27" xr:uid="{00000000-0002-0000-0200-000025000000}"/>
    <dataValidation allowBlank="1" showInputMessage="1" showErrorMessage="1" promptTitle="Dato Obligatorio para Afiliación" prompt="Debe indicar la clase de riesgo según se encuentre catalogada la empresa." sqref="M26:O27" xr:uid="{00000000-0002-0000-0200-000026000000}"/>
    <dataValidation allowBlank="1" showInputMessage="1" showErrorMessage="1" prompt="Segundo Apellido: debe ser registrado en la casilla correspondiente, en forma idéntica a como aparecen en el documento de identificación." sqref="U17:AF17 V23:AG23" xr:uid="{00000000-0002-0000-0200-000027000000}"/>
    <dataValidation allowBlank="1" showInputMessage="1" showErrorMessage="1" promptTitle="Dato Obligatorio para Afiliación" prompt="Valor total de la nomina correspondiente a trabajadores dependientes y estudiantes (no incluir independientes) del empleador al momento de afiliarse ante Colmena Seguros" sqref="AQ26:AW27" xr:uid="{00000000-0002-0000-0200-000028000000}"/>
  </dataValidations>
  <pageMargins left="0.17" right="0.17" top="0.74803149606299213" bottom="0.74803149606299213" header="0.31496062992125984" footer="0.31496062992125984"/>
  <pageSetup paperSize="5" scale="59" orientation="landscape" r:id="rId1"/>
  <drawing r:id="rId2"/>
  <extLst>
    <ext xmlns:x14="http://schemas.microsoft.com/office/spreadsheetml/2009/9/main" uri="{CCE6A557-97BC-4b89-ADB6-D9C93CAAB3DF}">
      <x14:dataValidations xmlns:xm="http://schemas.microsoft.com/office/excel/2006/main" xWindow="321" yWindow="189" count="7">
        <x14:dataValidation type="list" allowBlank="1" showInputMessage="1" showErrorMessage="1" prompt="seleccione según corresponda si es persona natural o persona jurídica." xr:uid="{00000000-0002-0000-0200-000029000000}">
          <x14:formula1>
            <xm:f>'Instructivo Formulario Afili.'!$D$65:$D$66</xm:f>
          </x14:formula1>
          <xm:sqref>AU13:AV13</xm:sqref>
        </x14:dataValidation>
        <x14:dataValidation type="list" allowBlank="1" showInputMessage="1" showErrorMessage="1" prompt="Seleccione el código según corresponda el tipo de aportante de la _x000a_empresa. Si requiere confirmación por favor diríjase a la hoja de instructivo formulario Afiliación." xr:uid="{00000000-0002-0000-0200-00002A000000}">
          <x14:formula1>
            <xm:f>'Instructivo Formulario Afili.'!$C$55:$C$61</xm:f>
          </x14:formula1>
          <xm:sqref>AM13</xm:sqref>
        </x14:dataValidation>
        <x14:dataValidation type="list" allowBlank="1" showInputMessage="1" showErrorMessage="1" prompt="Seleccione el código según corresponda la naturaleza jurídica de la empresa. Si requiere confirmación por favor diríjase a la hoja de instructivo formulario Afiliación." xr:uid="{00000000-0002-0000-0200-00002B000000}">
          <x14:formula1>
            <xm:f>'Instructivo Formulario Afili.'!$C$43:$C$47</xm:f>
          </x14:formula1>
          <xm:sqref>Z13</xm:sqref>
        </x14:dataValidation>
        <x14:dataValidation type="list" allowBlank="1" showInputMessage="1" showErrorMessage="1" promptTitle="Dato Obligatorio para Traslado" prompt="Debe seleccionar la ARL de la cual se traslada el empleador." xr:uid="{00000000-0002-0000-0200-00002C000000}">
          <x14:formula1>
            <xm:f>'Instructivo Formulario Afili.'!$J$201:$J$210</xm:f>
          </x14:formula1>
          <xm:sqref>D30:G30</xm:sqref>
        </x14:dataValidation>
        <x14:dataValidation type="list" allowBlank="1" showInputMessage="1" showErrorMessage="1" promptTitle="Dato Obligatorio para Taslado" prompt="Debe indicar la clase de riesgo según se encuentre catalogada la empresa." xr:uid="{00000000-0002-0000-0200-00002D000000}">
          <x14:formula1>
            <xm:f>'Instructivo Formulario Afili.'!$D$179:$D$183</xm:f>
          </x14:formula1>
          <xm:sqref>M29:O30</xm:sqref>
        </x14:dataValidation>
        <x14:dataValidation type="list" allowBlank="1" showInputMessage="1" showErrorMessage="1" promptTitle="Dato Obligatorio para Traslado" prompt="Para consultar el listado de Actividades Económicas, dar Click en el botón." xr:uid="{00000000-0002-0000-0200-00002E000000}">
          <x14:formula1>
            <xm:f>'Listado Actividades Economicas'!B$5:B$1108</xm:f>
          </x14:formula1>
          <xm:sqref>S29:W30</xm:sqref>
        </x14:dataValidation>
        <x14:dataValidation type="list" allowBlank="1" showInputMessage="1" showErrorMessage="1" promptTitle="Dato Obligatorio para Afiliación" prompt="Para consultar el listado de Actividades Económicas, dar Click en el botón." xr:uid="{00000000-0002-0000-0200-00002F000000}">
          <x14:formula1>
            <xm:f>'Listado Actividades Economicas'!B$5:B$1108</xm:f>
          </x14:formula1>
          <xm:sqref>G26:G27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3"/>
  <dimension ref="A1:Q259"/>
  <sheetViews>
    <sheetView showGridLines="0" topLeftCell="D43" zoomScale="85" zoomScaleNormal="85" zoomScalePageLayoutView="156" workbookViewId="0">
      <selection activeCell="L58" sqref="L58"/>
    </sheetView>
  </sheetViews>
  <sheetFormatPr baseColWidth="10" defaultColWidth="10.85546875" defaultRowHeight="15"/>
  <cols>
    <col min="1" max="1" width="4.7109375" style="15" customWidth="1"/>
    <col min="2" max="2" width="10.5703125" style="15" customWidth="1"/>
    <col min="3" max="6" width="10.85546875" style="15"/>
    <col min="7" max="7" width="20" style="15" customWidth="1"/>
    <col min="8" max="8" width="15.42578125" style="15" customWidth="1"/>
    <col min="9" max="11" width="10.85546875" style="15"/>
    <col min="12" max="12" width="3.140625" style="101" bestFit="1" customWidth="1"/>
    <col min="13" max="13" width="64" style="101" bestFit="1" customWidth="1"/>
    <col min="14" max="15" width="10.85546875" style="101"/>
    <col min="16" max="16384" width="10.85546875" style="15"/>
  </cols>
  <sheetData>
    <row r="1" spans="1:10" ht="33.950000000000003" customHeight="1">
      <c r="A1" s="469" t="s">
        <v>279</v>
      </c>
      <c r="B1" s="469"/>
      <c r="C1" s="469"/>
      <c r="D1" s="469"/>
      <c r="E1" s="469"/>
      <c r="F1" s="469"/>
      <c r="G1" s="469"/>
      <c r="H1" s="469"/>
      <c r="I1" s="1"/>
      <c r="J1" s="1"/>
    </row>
    <row r="2" spans="1:10">
      <c r="A2" s="450" t="s">
        <v>196</v>
      </c>
      <c r="B2" s="450"/>
      <c r="C2" s="450"/>
      <c r="D2" s="450"/>
      <c r="E2" s="450"/>
      <c r="F2" s="450"/>
      <c r="G2" s="450"/>
      <c r="H2" s="450"/>
      <c r="I2" s="450"/>
      <c r="J2" s="450"/>
    </row>
    <row r="3" spans="1:10" ht="9.75" customHeight="1"/>
    <row r="4" spans="1:10" ht="44.25" customHeight="1">
      <c r="A4" s="725" t="s">
        <v>281</v>
      </c>
      <c r="B4" s="725"/>
      <c r="C4" s="725"/>
      <c r="D4" s="725"/>
      <c r="E4" s="725"/>
      <c r="F4" s="725"/>
      <c r="G4" s="725"/>
      <c r="H4" s="725"/>
      <c r="I4" s="725"/>
      <c r="J4" s="725"/>
    </row>
    <row r="5" spans="1:10" ht="10.5" customHeight="1"/>
    <row r="6" spans="1:10">
      <c r="A6" s="1" t="s">
        <v>276</v>
      </c>
    </row>
    <row r="7" spans="1:10" ht="10.5" customHeight="1">
      <c r="A7" s="1"/>
    </row>
    <row r="8" spans="1:10">
      <c r="A8" s="1" t="s">
        <v>118</v>
      </c>
    </row>
    <row r="9" spans="1:10">
      <c r="A9" s="1"/>
    </row>
    <row r="10" spans="1:10">
      <c r="A10" s="15" t="s">
        <v>282</v>
      </c>
    </row>
    <row r="11" spans="1:10" ht="11.25" customHeight="1">
      <c r="A11" s="1"/>
    </row>
    <row r="12" spans="1:10">
      <c r="A12" s="1" t="s">
        <v>283</v>
      </c>
    </row>
    <row r="13" spans="1:10" ht="9.75" customHeight="1">
      <c r="A13" s="1"/>
    </row>
    <row r="14" spans="1:10">
      <c r="A14" s="1" t="s">
        <v>280</v>
      </c>
    </row>
    <row r="15" spans="1:10">
      <c r="A15" s="1"/>
    </row>
    <row r="16" spans="1:10">
      <c r="A16" s="1"/>
    </row>
    <row r="17" spans="1:10">
      <c r="A17" s="707" t="s">
        <v>5</v>
      </c>
      <c r="B17" s="707"/>
      <c r="C17" s="707"/>
      <c r="D17" s="707"/>
      <c r="E17" s="707"/>
      <c r="F17" s="707"/>
      <c r="G17" s="707"/>
      <c r="H17" s="707"/>
      <c r="I17" s="707"/>
      <c r="J17" s="707"/>
    </row>
    <row r="18" spans="1:10">
      <c r="A18" s="1"/>
    </row>
    <row r="19" spans="1:10" ht="69" customHeight="1">
      <c r="A19" s="706" t="s">
        <v>284</v>
      </c>
      <c r="B19" s="706"/>
      <c r="C19" s="706"/>
      <c r="D19" s="706"/>
      <c r="E19" s="706"/>
      <c r="F19" s="706"/>
      <c r="G19" s="706"/>
      <c r="H19" s="706"/>
      <c r="I19" s="706"/>
      <c r="J19" s="706"/>
    </row>
    <row r="20" spans="1:10">
      <c r="A20" s="1"/>
      <c r="B20" s="1" t="s">
        <v>6</v>
      </c>
    </row>
    <row r="21" spans="1:10" ht="12.75" customHeight="1">
      <c r="A21" s="1"/>
      <c r="B21" s="1"/>
    </row>
    <row r="22" spans="1:10" ht="31.5" customHeight="1">
      <c r="A22" s="1"/>
      <c r="B22" s="17" t="s">
        <v>119</v>
      </c>
      <c r="C22" s="731" t="s">
        <v>285</v>
      </c>
      <c r="D22" s="731"/>
      <c r="E22" s="731"/>
      <c r="F22" s="731"/>
      <c r="G22" s="731"/>
      <c r="H22" s="731"/>
      <c r="I22" s="731"/>
      <c r="J22" s="731"/>
    </row>
    <row r="23" spans="1:10" ht="33" customHeight="1">
      <c r="A23" s="1"/>
      <c r="B23" s="17" t="s">
        <v>120</v>
      </c>
      <c r="C23" s="731" t="s">
        <v>286</v>
      </c>
      <c r="D23" s="731"/>
      <c r="E23" s="731"/>
      <c r="F23" s="731"/>
      <c r="G23" s="731"/>
      <c r="H23" s="731"/>
      <c r="I23" s="731"/>
      <c r="J23" s="731"/>
    </row>
    <row r="24" spans="1:10" ht="26.25" customHeight="1">
      <c r="A24" s="1"/>
      <c r="B24" s="17" t="s">
        <v>121</v>
      </c>
      <c r="C24" s="731" t="s">
        <v>287</v>
      </c>
      <c r="D24" s="731"/>
      <c r="E24" s="731"/>
      <c r="F24" s="731"/>
      <c r="G24" s="731"/>
      <c r="H24" s="731"/>
      <c r="I24" s="731"/>
      <c r="J24" s="731"/>
    </row>
    <row r="25" spans="1:10" ht="12.75" customHeight="1">
      <c r="A25" s="1"/>
    </row>
    <row r="26" spans="1:10">
      <c r="A26" s="450" t="s">
        <v>158</v>
      </c>
      <c r="B26" s="450"/>
      <c r="C26" s="450"/>
      <c r="D26" s="450"/>
      <c r="E26" s="450"/>
      <c r="F26" s="450"/>
      <c r="G26" s="450"/>
      <c r="H26" s="450"/>
      <c r="I26" s="450"/>
      <c r="J26" s="450"/>
    </row>
    <row r="27" spans="1:10">
      <c r="A27" s="1"/>
    </row>
    <row r="28" spans="1:10">
      <c r="A28" s="1"/>
      <c r="C28" s="40" t="s">
        <v>11</v>
      </c>
      <c r="D28" s="717" t="s">
        <v>288</v>
      </c>
      <c r="E28" s="717"/>
      <c r="F28" s="717"/>
      <c r="G28" s="717"/>
      <c r="H28" s="717"/>
    </row>
    <row r="29" spans="1:10">
      <c r="A29" s="1"/>
      <c r="C29" s="16">
        <v>1</v>
      </c>
      <c r="D29" s="714" t="s">
        <v>211</v>
      </c>
      <c r="E29" s="715"/>
      <c r="F29" s="715"/>
      <c r="G29" s="715"/>
      <c r="H29" s="716"/>
    </row>
    <row r="30" spans="1:10">
      <c r="C30" s="16">
        <v>2</v>
      </c>
      <c r="D30" s="714" t="s">
        <v>212</v>
      </c>
      <c r="E30" s="715"/>
      <c r="F30" s="715"/>
      <c r="G30" s="715"/>
      <c r="H30" s="716"/>
    </row>
    <row r="31" spans="1:10">
      <c r="C31" s="16">
        <v>3</v>
      </c>
      <c r="D31" s="714" t="s">
        <v>213</v>
      </c>
      <c r="E31" s="715"/>
      <c r="F31" s="715"/>
      <c r="G31" s="715"/>
      <c r="H31" s="716"/>
    </row>
    <row r="32" spans="1:10">
      <c r="C32" s="16">
        <v>4</v>
      </c>
      <c r="D32" s="714" t="s">
        <v>214</v>
      </c>
      <c r="E32" s="715"/>
      <c r="F32" s="715"/>
      <c r="G32" s="715"/>
      <c r="H32" s="716"/>
    </row>
    <row r="33" spans="1:17">
      <c r="C33" s="16">
        <v>5</v>
      </c>
      <c r="D33" s="714" t="s">
        <v>215</v>
      </c>
      <c r="E33" s="715"/>
      <c r="F33" s="715"/>
      <c r="G33" s="715"/>
      <c r="H33" s="716"/>
    </row>
    <row r="34" spans="1:17">
      <c r="C34" s="16">
        <v>6</v>
      </c>
      <c r="D34" s="714" t="s">
        <v>216</v>
      </c>
      <c r="E34" s="715"/>
      <c r="F34" s="715"/>
      <c r="G34" s="715"/>
      <c r="H34" s="716"/>
    </row>
    <row r="35" spans="1:17">
      <c r="C35" s="16">
        <v>7</v>
      </c>
      <c r="D35" s="714" t="s">
        <v>217</v>
      </c>
      <c r="E35" s="715"/>
      <c r="F35" s="715"/>
      <c r="G35" s="715"/>
      <c r="H35" s="716"/>
    </row>
    <row r="36" spans="1:17">
      <c r="C36" s="16">
        <v>8</v>
      </c>
      <c r="D36" s="714" t="s">
        <v>218</v>
      </c>
      <c r="E36" s="715"/>
      <c r="F36" s="715"/>
      <c r="G36" s="715"/>
      <c r="H36" s="716"/>
    </row>
    <row r="38" spans="1:17" ht="41.25" customHeight="1">
      <c r="B38" s="705" t="s">
        <v>289</v>
      </c>
      <c r="C38" s="705"/>
      <c r="D38" s="705"/>
      <c r="E38" s="705"/>
      <c r="F38" s="705"/>
      <c r="G38" s="705"/>
      <c r="H38" s="705"/>
      <c r="I38" s="705"/>
      <c r="J38" s="705"/>
    </row>
    <row r="40" spans="1:17">
      <c r="A40" s="450" t="s">
        <v>290</v>
      </c>
      <c r="B40" s="450"/>
      <c r="C40" s="450"/>
      <c r="D40" s="450"/>
      <c r="E40" s="450"/>
      <c r="F40" s="450"/>
      <c r="G40" s="450"/>
      <c r="H40" s="450"/>
      <c r="I40" s="450"/>
      <c r="J40" s="450"/>
    </row>
    <row r="42" spans="1:17">
      <c r="C42" s="40" t="s">
        <v>11</v>
      </c>
      <c r="D42" s="717" t="s">
        <v>159</v>
      </c>
      <c r="E42" s="717"/>
      <c r="F42" s="717"/>
      <c r="G42" s="717"/>
      <c r="H42" s="717"/>
      <c r="L42" s="101">
        <v>0</v>
      </c>
      <c r="M42" s="732" t="s">
        <v>176</v>
      </c>
      <c r="N42" s="732"/>
      <c r="O42" s="732"/>
      <c r="P42" s="732"/>
      <c r="Q42" s="732"/>
    </row>
    <row r="43" spans="1:17">
      <c r="C43" s="16">
        <v>1</v>
      </c>
      <c r="D43" s="714" t="s">
        <v>291</v>
      </c>
      <c r="E43" s="715"/>
      <c r="F43" s="715"/>
      <c r="G43" s="715"/>
      <c r="H43" s="716"/>
      <c r="L43" s="102">
        <v>1</v>
      </c>
      <c r="M43" s="101" t="s">
        <v>122</v>
      </c>
    </row>
    <row r="44" spans="1:17">
      <c r="C44" s="16">
        <v>2</v>
      </c>
      <c r="D44" s="714" t="s">
        <v>219</v>
      </c>
      <c r="E44" s="715"/>
      <c r="F44" s="715"/>
      <c r="G44" s="715"/>
      <c r="H44" s="716"/>
      <c r="L44" s="102">
        <v>2</v>
      </c>
      <c r="M44" s="101" t="s">
        <v>123</v>
      </c>
    </row>
    <row r="45" spans="1:17">
      <c r="C45" s="16">
        <v>3</v>
      </c>
      <c r="D45" s="714" t="s">
        <v>220</v>
      </c>
      <c r="E45" s="715"/>
      <c r="F45" s="715"/>
      <c r="G45" s="715"/>
      <c r="H45" s="716"/>
      <c r="L45" s="102">
        <v>3</v>
      </c>
      <c r="M45" s="101" t="s">
        <v>124</v>
      </c>
    </row>
    <row r="46" spans="1:17">
      <c r="C46" s="16">
        <v>4</v>
      </c>
      <c r="D46" s="714" t="s">
        <v>221</v>
      </c>
      <c r="E46" s="715"/>
      <c r="F46" s="715"/>
      <c r="G46" s="715"/>
      <c r="H46" s="716"/>
      <c r="L46" s="102">
        <v>4</v>
      </c>
      <c r="M46" s="101" t="s">
        <v>125</v>
      </c>
    </row>
    <row r="47" spans="1:17">
      <c r="C47" s="16">
        <v>5</v>
      </c>
      <c r="D47" s="714" t="s">
        <v>292</v>
      </c>
      <c r="E47" s="715"/>
      <c r="F47" s="715"/>
      <c r="G47" s="715"/>
      <c r="H47" s="716"/>
      <c r="L47" s="102">
        <v>5</v>
      </c>
      <c r="M47" s="101" t="s">
        <v>160</v>
      </c>
    </row>
    <row r="50" spans="1:17" ht="35.25" customHeight="1">
      <c r="B50" s="718" t="s">
        <v>293</v>
      </c>
      <c r="C50" s="718"/>
      <c r="D50" s="718"/>
      <c r="E50" s="718"/>
      <c r="F50" s="718"/>
      <c r="G50" s="718"/>
      <c r="H50" s="718"/>
      <c r="I50" s="718"/>
    </row>
    <row r="52" spans="1:17">
      <c r="A52" s="450" t="s">
        <v>294</v>
      </c>
      <c r="B52" s="450"/>
      <c r="C52" s="450"/>
      <c r="D52" s="450"/>
      <c r="E52" s="450"/>
      <c r="F52" s="450"/>
      <c r="G52" s="450"/>
      <c r="H52" s="450"/>
      <c r="I52" s="450"/>
      <c r="J52" s="450"/>
    </row>
    <row r="53" spans="1:17">
      <c r="P53" s="101"/>
      <c r="Q53" s="101"/>
    </row>
    <row r="54" spans="1:17">
      <c r="C54" s="40" t="s">
        <v>11</v>
      </c>
      <c r="D54" s="717" t="s">
        <v>294</v>
      </c>
      <c r="E54" s="717"/>
      <c r="F54" s="717"/>
      <c r="G54" s="717"/>
      <c r="H54" s="717"/>
      <c r="L54" s="103" t="s">
        <v>175</v>
      </c>
      <c r="M54" s="732" t="s">
        <v>176</v>
      </c>
      <c r="N54" s="732"/>
      <c r="O54" s="732"/>
      <c r="P54" s="732"/>
      <c r="Q54" s="732"/>
    </row>
    <row r="55" spans="1:17">
      <c r="C55" s="18" t="s">
        <v>126</v>
      </c>
      <c r="D55" s="714" t="s">
        <v>210</v>
      </c>
      <c r="E55" s="715"/>
      <c r="F55" s="715"/>
      <c r="G55" s="715"/>
      <c r="H55" s="716"/>
      <c r="L55" s="103" t="s">
        <v>126</v>
      </c>
      <c r="M55" s="733" t="s">
        <v>127</v>
      </c>
      <c r="N55" s="733"/>
      <c r="O55" s="733"/>
      <c r="P55" s="733"/>
      <c r="Q55" s="733"/>
    </row>
    <row r="56" spans="1:17">
      <c r="C56" s="18" t="s">
        <v>128</v>
      </c>
      <c r="D56" s="714" t="s">
        <v>295</v>
      </c>
      <c r="E56" s="715"/>
      <c r="F56" s="715"/>
      <c r="G56" s="715"/>
      <c r="H56" s="716"/>
      <c r="L56" s="103" t="s">
        <v>128</v>
      </c>
      <c r="M56" s="733" t="s">
        <v>173</v>
      </c>
      <c r="N56" s="733"/>
      <c r="O56" s="733"/>
      <c r="P56" s="733"/>
      <c r="Q56" s="733"/>
    </row>
    <row r="57" spans="1:17">
      <c r="C57" s="18" t="s">
        <v>106</v>
      </c>
      <c r="D57" s="714" t="s">
        <v>296</v>
      </c>
      <c r="E57" s="715"/>
      <c r="F57" s="715"/>
      <c r="G57" s="715"/>
      <c r="H57" s="716"/>
      <c r="L57" s="103" t="s">
        <v>106</v>
      </c>
      <c r="M57" s="733" t="s">
        <v>129</v>
      </c>
      <c r="N57" s="733"/>
      <c r="O57" s="733"/>
      <c r="P57" s="733"/>
      <c r="Q57" s="733"/>
    </row>
    <row r="58" spans="1:17" ht="33" customHeight="1">
      <c r="C58" s="20" t="s">
        <v>108</v>
      </c>
      <c r="D58" s="726" t="s">
        <v>161</v>
      </c>
      <c r="E58" s="727"/>
      <c r="F58" s="727"/>
      <c r="G58" s="727"/>
      <c r="H58" s="728"/>
      <c r="L58" s="29" t="s">
        <v>108</v>
      </c>
      <c r="M58" s="734" t="s">
        <v>174</v>
      </c>
      <c r="N58" s="734"/>
      <c r="O58" s="734"/>
      <c r="P58" s="734"/>
      <c r="Q58" s="734"/>
    </row>
    <row r="59" spans="1:17" ht="33" customHeight="1">
      <c r="C59" s="18" t="s">
        <v>2557</v>
      </c>
      <c r="D59" s="735" t="s">
        <v>2558</v>
      </c>
      <c r="E59" s="736"/>
      <c r="F59" s="736"/>
      <c r="G59" s="736"/>
      <c r="H59" s="737"/>
      <c r="L59" s="29" t="s">
        <v>2557</v>
      </c>
      <c r="M59" s="438" t="str">
        <f>+D59</f>
        <v>Pagador de aportes de los concejales municipales o distritales</v>
      </c>
      <c r="N59" s="438"/>
      <c r="O59" s="438"/>
      <c r="P59" s="438"/>
      <c r="Q59" s="438"/>
    </row>
    <row r="60" spans="1:17" ht="33" customHeight="1">
      <c r="C60" s="18" t="s">
        <v>130</v>
      </c>
      <c r="D60" s="714" t="s">
        <v>297</v>
      </c>
      <c r="E60" s="715"/>
      <c r="F60" s="715"/>
      <c r="G60" s="715"/>
      <c r="H60" s="716"/>
      <c r="L60" s="29" t="s">
        <v>130</v>
      </c>
      <c r="M60" s="438" t="str">
        <f>+D60</f>
        <v>Pagador de aportes de contrato sindical.</v>
      </c>
      <c r="N60" s="438"/>
      <c r="O60" s="438"/>
      <c r="P60" s="438"/>
      <c r="Q60" s="438"/>
    </row>
    <row r="61" spans="1:17">
      <c r="C61" s="18" t="s">
        <v>2560</v>
      </c>
      <c r="D61" s="714" t="s">
        <v>2559</v>
      </c>
      <c r="E61" s="715"/>
      <c r="F61" s="715"/>
      <c r="G61" s="715"/>
      <c r="H61" s="716"/>
      <c r="L61" s="103" t="s">
        <v>2560</v>
      </c>
      <c r="M61" s="733" t="str">
        <f>+D61</f>
        <v>Pagador Subsistema Nacional de Voluntarios en Primera Respuesta.</v>
      </c>
      <c r="N61" s="733"/>
      <c r="O61" s="733"/>
      <c r="P61" s="733"/>
      <c r="Q61" s="733"/>
    </row>
    <row r="63" spans="1:17" ht="15.75" thickBot="1">
      <c r="C63" s="15" t="s">
        <v>298</v>
      </c>
    </row>
    <row r="64" spans="1:17" ht="15.75" thickBot="1">
      <c r="D64" s="729" t="s">
        <v>172</v>
      </c>
      <c r="E64" s="730"/>
      <c r="F64" s="1"/>
      <c r="G64" s="1"/>
      <c r="H64" s="1"/>
    </row>
    <row r="65" spans="1:10">
      <c r="D65" s="25" t="s">
        <v>12</v>
      </c>
      <c r="E65" s="26"/>
    </row>
    <row r="66" spans="1:10">
      <c r="D66" s="27" t="s">
        <v>299</v>
      </c>
      <c r="E66" s="28"/>
    </row>
    <row r="68" spans="1:10">
      <c r="A68" s="707" t="s">
        <v>13</v>
      </c>
      <c r="B68" s="707"/>
      <c r="C68" s="707"/>
      <c r="D68" s="707"/>
      <c r="E68" s="707"/>
      <c r="F68" s="707"/>
      <c r="G68" s="707"/>
      <c r="H68" s="707"/>
      <c r="I68" s="707"/>
      <c r="J68" s="707"/>
    </row>
    <row r="70" spans="1:10" ht="35.25" customHeight="1">
      <c r="B70" s="718" t="s">
        <v>300</v>
      </c>
      <c r="C70" s="718"/>
      <c r="D70" s="718"/>
      <c r="E70" s="718"/>
      <c r="F70" s="718"/>
      <c r="G70" s="718"/>
      <c r="H70" s="718"/>
      <c r="I70" s="718"/>
    </row>
    <row r="72" spans="1:10" ht="32.25" customHeight="1">
      <c r="B72" s="718" t="s">
        <v>301</v>
      </c>
      <c r="C72" s="718"/>
      <c r="D72" s="718"/>
      <c r="E72" s="718"/>
      <c r="F72" s="718"/>
      <c r="G72" s="718"/>
      <c r="H72" s="718"/>
      <c r="I72" s="718"/>
    </row>
    <row r="74" spans="1:10">
      <c r="A74" s="450" t="s">
        <v>302</v>
      </c>
      <c r="B74" s="450"/>
      <c r="C74" s="450"/>
      <c r="D74" s="450"/>
      <c r="E74" s="450"/>
      <c r="F74" s="450"/>
      <c r="G74" s="450"/>
      <c r="H74" s="450"/>
      <c r="I74" s="450"/>
      <c r="J74" s="450"/>
    </row>
    <row r="76" spans="1:10">
      <c r="C76" s="40" t="s">
        <v>11</v>
      </c>
      <c r="D76" s="717" t="s">
        <v>302</v>
      </c>
      <c r="E76" s="717"/>
      <c r="F76" s="717"/>
      <c r="G76" s="717"/>
      <c r="H76" s="717"/>
    </row>
    <row r="77" spans="1:10">
      <c r="C77" s="18" t="s">
        <v>131</v>
      </c>
      <c r="D77" s="714" t="s">
        <v>303</v>
      </c>
      <c r="E77" s="715"/>
      <c r="F77" s="715"/>
      <c r="G77" s="715"/>
      <c r="H77" s="716"/>
    </row>
    <row r="78" spans="1:10" ht="41.25" customHeight="1">
      <c r="C78" s="19" t="s">
        <v>61</v>
      </c>
      <c r="D78" s="719" t="s">
        <v>304</v>
      </c>
      <c r="E78" s="720"/>
      <c r="F78" s="720"/>
      <c r="G78" s="720"/>
      <c r="H78" s="721"/>
    </row>
    <row r="79" spans="1:10" ht="79.5" customHeight="1">
      <c r="C79" s="19" t="s">
        <v>63</v>
      </c>
      <c r="D79" s="719" t="s">
        <v>305</v>
      </c>
      <c r="E79" s="720"/>
      <c r="F79" s="720"/>
      <c r="G79" s="720"/>
      <c r="H79" s="721"/>
    </row>
    <row r="80" spans="1:10" ht="64.5" customHeight="1">
      <c r="C80" s="19" t="s">
        <v>65</v>
      </c>
      <c r="D80" s="719" t="s">
        <v>306</v>
      </c>
      <c r="E80" s="720"/>
      <c r="F80" s="720"/>
      <c r="G80" s="720"/>
      <c r="H80" s="721"/>
    </row>
    <row r="81" spans="2:15" ht="56.25" customHeight="1">
      <c r="C81" s="20" t="s">
        <v>67</v>
      </c>
      <c r="D81" s="719" t="s">
        <v>307</v>
      </c>
      <c r="E81" s="720"/>
      <c r="F81" s="720"/>
      <c r="G81" s="720"/>
      <c r="H81" s="721"/>
    </row>
    <row r="82" spans="2:15" ht="80.25" customHeight="1">
      <c r="C82" s="19" t="s">
        <v>69</v>
      </c>
      <c r="D82" s="719" t="s">
        <v>308</v>
      </c>
      <c r="E82" s="720"/>
      <c r="F82" s="720"/>
      <c r="G82" s="720"/>
      <c r="H82" s="721"/>
    </row>
    <row r="83" spans="2:15" ht="51.75" customHeight="1">
      <c r="C83" s="358" t="s">
        <v>70</v>
      </c>
      <c r="D83" s="722" t="s">
        <v>309</v>
      </c>
      <c r="E83" s="723"/>
      <c r="F83" s="723"/>
      <c r="G83" s="723"/>
      <c r="H83" s="724"/>
    </row>
    <row r="84" spans="2:15" ht="51.75" customHeight="1">
      <c r="C84" s="358" t="s">
        <v>72</v>
      </c>
      <c r="D84" s="719" t="s">
        <v>659</v>
      </c>
      <c r="E84" s="720"/>
      <c r="F84" s="720"/>
      <c r="G84" s="720"/>
      <c r="H84" s="721"/>
    </row>
    <row r="85" spans="2:15" ht="51.75" customHeight="1">
      <c r="C85" s="19" t="s">
        <v>656</v>
      </c>
      <c r="D85" s="719" t="s">
        <v>657</v>
      </c>
      <c r="E85" s="720"/>
      <c r="F85" s="720"/>
      <c r="G85" s="720"/>
      <c r="H85" s="721"/>
    </row>
    <row r="86" spans="2:15" ht="51.75" customHeight="1">
      <c r="C86" s="19" t="s">
        <v>71</v>
      </c>
      <c r="D86" s="719" t="s">
        <v>658</v>
      </c>
      <c r="E86" s="720"/>
      <c r="F86" s="720"/>
      <c r="G86" s="720"/>
      <c r="H86" s="721"/>
    </row>
    <row r="88" spans="2:15" ht="45.75" customHeight="1">
      <c r="B88" s="718" t="s">
        <v>310</v>
      </c>
      <c r="C88" s="718"/>
      <c r="D88" s="718"/>
      <c r="E88" s="718"/>
      <c r="F88" s="718"/>
      <c r="G88" s="718"/>
      <c r="H88" s="718"/>
      <c r="I88" s="718"/>
    </row>
    <row r="90" spans="2:15" s="14" customFormat="1" ht="55.5" customHeight="1">
      <c r="B90" s="725" t="s">
        <v>311</v>
      </c>
      <c r="C90" s="725"/>
      <c r="D90" s="725"/>
      <c r="E90" s="725"/>
      <c r="F90" s="725"/>
      <c r="G90" s="725"/>
      <c r="H90" s="725"/>
      <c r="I90" s="725"/>
      <c r="L90" s="104"/>
      <c r="M90" s="104"/>
      <c r="N90" s="104"/>
      <c r="O90" s="104"/>
    </row>
    <row r="93" spans="2:15" ht="33.75" customHeight="1">
      <c r="B93" s="718" t="s">
        <v>312</v>
      </c>
      <c r="C93" s="718"/>
      <c r="D93" s="718"/>
      <c r="E93" s="718"/>
      <c r="F93" s="718"/>
      <c r="G93" s="718"/>
      <c r="H93" s="718"/>
      <c r="I93" s="718"/>
    </row>
    <row r="95" spans="2:15">
      <c r="C95" s="38" t="s">
        <v>133</v>
      </c>
      <c r="D95" s="15" t="s">
        <v>206</v>
      </c>
    </row>
    <row r="96" spans="2:15">
      <c r="C96" s="38" t="s">
        <v>133</v>
      </c>
      <c r="D96" s="15" t="s">
        <v>207</v>
      </c>
    </row>
    <row r="97" spans="2:11">
      <c r="C97" s="38" t="s">
        <v>133</v>
      </c>
      <c r="D97" s="15" t="s">
        <v>208</v>
      </c>
    </row>
    <row r="98" spans="2:11">
      <c r="C98" s="38" t="s">
        <v>133</v>
      </c>
      <c r="D98" s="15" t="s">
        <v>209</v>
      </c>
    </row>
    <row r="101" spans="2:11" ht="33.75" customHeight="1">
      <c r="B101" s="718" t="s">
        <v>313</v>
      </c>
      <c r="C101" s="718"/>
      <c r="D101" s="718"/>
      <c r="E101" s="718"/>
      <c r="F101" s="718"/>
      <c r="G101" s="718"/>
      <c r="H101" s="718"/>
      <c r="I101" s="718"/>
    </row>
    <row r="103" spans="2:11">
      <c r="B103" s="450" t="s">
        <v>314</v>
      </c>
      <c r="C103" s="450"/>
      <c r="D103" s="450"/>
      <c r="E103" s="450"/>
      <c r="F103" s="450"/>
      <c r="G103" s="450"/>
      <c r="H103" s="450"/>
      <c r="I103" s="450"/>
      <c r="J103" s="450"/>
      <c r="K103" s="450"/>
    </row>
    <row r="105" spans="2:11">
      <c r="D105" s="40" t="s">
        <v>11</v>
      </c>
      <c r="E105" s="717" t="s">
        <v>315</v>
      </c>
      <c r="F105" s="717"/>
      <c r="G105" s="717"/>
      <c r="H105" s="717"/>
      <c r="I105" s="717"/>
    </row>
    <row r="106" spans="2:11">
      <c r="D106" s="18" t="s">
        <v>131</v>
      </c>
      <c r="E106" s="714" t="s">
        <v>303</v>
      </c>
      <c r="F106" s="715"/>
      <c r="G106" s="715"/>
      <c r="H106" s="715"/>
      <c r="I106" s="716"/>
    </row>
    <row r="107" spans="2:11" ht="45" customHeight="1">
      <c r="D107" s="19" t="s">
        <v>61</v>
      </c>
      <c r="E107" s="719" t="s">
        <v>304</v>
      </c>
      <c r="F107" s="720"/>
      <c r="G107" s="720"/>
      <c r="H107" s="720"/>
      <c r="I107" s="721"/>
    </row>
    <row r="108" spans="2:11" ht="74.25" customHeight="1">
      <c r="D108" s="19" t="s">
        <v>63</v>
      </c>
      <c r="E108" s="719" t="s">
        <v>305</v>
      </c>
      <c r="F108" s="720"/>
      <c r="G108" s="720"/>
      <c r="H108" s="720"/>
      <c r="I108" s="721"/>
    </row>
    <row r="109" spans="2:11" ht="60.75" customHeight="1">
      <c r="D109" s="19" t="s">
        <v>65</v>
      </c>
      <c r="E109" s="719" t="s">
        <v>306</v>
      </c>
      <c r="F109" s="720"/>
      <c r="G109" s="720"/>
      <c r="H109" s="720"/>
      <c r="I109" s="721"/>
    </row>
    <row r="110" spans="2:11" ht="55.5" customHeight="1">
      <c r="D110" s="20" t="s">
        <v>67</v>
      </c>
      <c r="E110" s="719" t="s">
        <v>307</v>
      </c>
      <c r="F110" s="720"/>
      <c r="G110" s="720"/>
      <c r="H110" s="720"/>
      <c r="I110" s="721"/>
    </row>
    <row r="111" spans="2:11" ht="77.25" customHeight="1">
      <c r="D111" s="19" t="s">
        <v>69</v>
      </c>
      <c r="E111" s="719" t="s">
        <v>308</v>
      </c>
      <c r="F111" s="720"/>
      <c r="G111" s="720"/>
      <c r="H111" s="720"/>
      <c r="I111" s="721"/>
    </row>
    <row r="112" spans="2:11" ht="52.5" customHeight="1">
      <c r="D112" s="19" t="s">
        <v>70</v>
      </c>
      <c r="E112" s="719" t="s">
        <v>309</v>
      </c>
      <c r="F112" s="720"/>
      <c r="G112" s="720"/>
      <c r="H112" s="720"/>
      <c r="I112" s="721"/>
    </row>
    <row r="113" spans="1:15" ht="52.5" customHeight="1">
      <c r="D113" s="358" t="s">
        <v>72</v>
      </c>
      <c r="E113" s="719" t="s">
        <v>659</v>
      </c>
      <c r="F113" s="720"/>
      <c r="G113" s="720"/>
      <c r="H113" s="720"/>
      <c r="I113" s="721"/>
    </row>
    <row r="114" spans="1:15" ht="52.5" customHeight="1">
      <c r="D114" s="19" t="s">
        <v>656</v>
      </c>
      <c r="E114" s="719" t="s">
        <v>657</v>
      </c>
      <c r="F114" s="720"/>
      <c r="G114" s="720"/>
      <c r="H114" s="720"/>
      <c r="I114" s="721"/>
    </row>
    <row r="115" spans="1:15" ht="52.5" customHeight="1">
      <c r="D115" s="19" t="s">
        <v>71</v>
      </c>
      <c r="E115" s="719" t="s">
        <v>658</v>
      </c>
      <c r="F115" s="720"/>
      <c r="G115" s="720"/>
      <c r="H115" s="720"/>
      <c r="I115" s="721"/>
    </row>
    <row r="118" spans="1:15" ht="33.75" customHeight="1">
      <c r="B118" s="718" t="s">
        <v>316</v>
      </c>
      <c r="C118" s="718"/>
      <c r="D118" s="718"/>
      <c r="E118" s="718"/>
      <c r="F118" s="718"/>
      <c r="G118" s="718"/>
      <c r="H118" s="718"/>
      <c r="I118" s="718"/>
    </row>
    <row r="120" spans="1:15" s="21" customFormat="1" ht="33.75" customHeight="1">
      <c r="B120" s="705" t="s">
        <v>317</v>
      </c>
      <c r="C120" s="705"/>
      <c r="D120" s="705"/>
      <c r="E120" s="705"/>
      <c r="F120" s="705"/>
      <c r="G120" s="705"/>
      <c r="H120" s="705"/>
      <c r="I120" s="705"/>
      <c r="L120" s="105"/>
      <c r="M120" s="105"/>
      <c r="N120" s="105"/>
      <c r="O120" s="105"/>
    </row>
    <row r="123" spans="1:15">
      <c r="A123" s="707" t="s">
        <v>19</v>
      </c>
      <c r="B123" s="707"/>
      <c r="C123" s="707"/>
      <c r="D123" s="707"/>
      <c r="E123" s="707"/>
      <c r="F123" s="707"/>
      <c r="G123" s="707"/>
      <c r="H123" s="707"/>
      <c r="I123" s="707"/>
      <c r="J123" s="707"/>
    </row>
    <row r="126" spans="1:15" ht="33.75" customHeight="1">
      <c r="B126" s="705" t="s">
        <v>318</v>
      </c>
      <c r="C126" s="705"/>
      <c r="D126" s="705"/>
      <c r="E126" s="705"/>
      <c r="F126" s="705"/>
      <c r="G126" s="705"/>
      <c r="H126" s="705"/>
      <c r="I126" s="705"/>
    </row>
    <row r="127" spans="1:15">
      <c r="C127" s="38" t="s">
        <v>132</v>
      </c>
      <c r="D127" s="15" t="s">
        <v>197</v>
      </c>
    </row>
    <row r="128" spans="1:15">
      <c r="C128" s="38" t="s">
        <v>132</v>
      </c>
      <c r="D128" s="15" t="s">
        <v>198</v>
      </c>
    </row>
    <row r="129" spans="2:9">
      <c r="C129" s="38" t="s">
        <v>132</v>
      </c>
      <c r="D129" s="15" t="s">
        <v>199</v>
      </c>
    </row>
    <row r="130" spans="2:9">
      <c r="C130" s="38" t="s">
        <v>132</v>
      </c>
      <c r="D130" s="15" t="s">
        <v>200</v>
      </c>
    </row>
    <row r="131" spans="2:9">
      <c r="C131" s="38" t="s">
        <v>132</v>
      </c>
      <c r="D131" s="15" t="s">
        <v>201</v>
      </c>
    </row>
    <row r="132" spans="2:9">
      <c r="C132" s="38" t="s">
        <v>132</v>
      </c>
      <c r="D132" s="15" t="s">
        <v>202</v>
      </c>
    </row>
    <row r="133" spans="2:9">
      <c r="C133" s="38" t="s">
        <v>132</v>
      </c>
      <c r="D133" s="15" t="s">
        <v>203</v>
      </c>
    </row>
    <row r="134" spans="2:9">
      <c r="C134" s="38" t="s">
        <v>132</v>
      </c>
      <c r="D134" s="15" t="s">
        <v>204</v>
      </c>
    </row>
    <row r="135" spans="2:9">
      <c r="C135" s="38" t="s">
        <v>132</v>
      </c>
      <c r="D135" s="15" t="s">
        <v>205</v>
      </c>
    </row>
    <row r="137" spans="2:9">
      <c r="B137" s="15" t="s">
        <v>319</v>
      </c>
    </row>
    <row r="139" spans="2:9" ht="33.75" customHeight="1">
      <c r="B139" s="718" t="s">
        <v>162</v>
      </c>
      <c r="C139" s="718"/>
      <c r="D139" s="718"/>
      <c r="E139" s="718"/>
      <c r="F139" s="718"/>
      <c r="G139" s="718"/>
      <c r="H139" s="718"/>
      <c r="I139" s="718"/>
    </row>
    <row r="141" spans="2:9">
      <c r="C141" s="38" t="s">
        <v>133</v>
      </c>
      <c r="D141" s="15" t="s">
        <v>206</v>
      </c>
    </row>
    <row r="142" spans="2:9">
      <c r="C142" s="38" t="s">
        <v>133</v>
      </c>
      <c r="D142" s="15" t="s">
        <v>207</v>
      </c>
    </row>
    <row r="143" spans="2:9">
      <c r="C143" s="38" t="s">
        <v>133</v>
      </c>
      <c r="D143" s="15" t="s">
        <v>208</v>
      </c>
    </row>
    <row r="144" spans="2:9">
      <c r="C144" s="38" t="s">
        <v>133</v>
      </c>
      <c r="D144" s="15" t="s">
        <v>209</v>
      </c>
    </row>
    <row r="147" spans="2:11" ht="33.75" customHeight="1">
      <c r="B147" s="718" t="s">
        <v>320</v>
      </c>
      <c r="C147" s="718"/>
      <c r="D147" s="718"/>
      <c r="E147" s="718"/>
      <c r="F147" s="718"/>
      <c r="G147" s="718"/>
      <c r="H147" s="718"/>
      <c r="I147" s="718"/>
    </row>
    <row r="149" spans="2:11">
      <c r="B149" s="450" t="s">
        <v>163</v>
      </c>
      <c r="C149" s="450"/>
      <c r="D149" s="450"/>
      <c r="E149" s="450"/>
      <c r="F149" s="450"/>
      <c r="G149" s="450"/>
      <c r="H149" s="450"/>
      <c r="I149" s="450"/>
      <c r="J149" s="450"/>
      <c r="K149" s="450"/>
    </row>
    <row r="151" spans="2:11">
      <c r="D151" s="40" t="s">
        <v>11</v>
      </c>
      <c r="E151" s="717" t="s">
        <v>163</v>
      </c>
      <c r="F151" s="717"/>
      <c r="G151" s="717"/>
      <c r="H151" s="717"/>
      <c r="I151" s="717"/>
    </row>
    <row r="152" spans="2:11">
      <c r="D152" s="18" t="s">
        <v>131</v>
      </c>
      <c r="E152" s="714" t="s">
        <v>303</v>
      </c>
      <c r="F152" s="715"/>
      <c r="G152" s="715"/>
      <c r="H152" s="715"/>
      <c r="I152" s="716"/>
    </row>
    <row r="153" spans="2:11" ht="45" customHeight="1">
      <c r="D153" s="19" t="s">
        <v>61</v>
      </c>
      <c r="E153" s="719" t="s">
        <v>304</v>
      </c>
      <c r="F153" s="720"/>
      <c r="G153" s="720"/>
      <c r="H153" s="720"/>
      <c r="I153" s="721"/>
    </row>
    <row r="154" spans="2:11" ht="74.25" customHeight="1">
      <c r="D154" s="19" t="s">
        <v>63</v>
      </c>
      <c r="E154" s="719" t="s">
        <v>305</v>
      </c>
      <c r="F154" s="720"/>
      <c r="G154" s="720"/>
      <c r="H154" s="720"/>
      <c r="I154" s="721"/>
    </row>
    <row r="155" spans="2:11" ht="60.75" customHeight="1">
      <c r="D155" s="19" t="s">
        <v>65</v>
      </c>
      <c r="E155" s="719" t="s">
        <v>306</v>
      </c>
      <c r="F155" s="720"/>
      <c r="G155" s="720"/>
      <c r="H155" s="720"/>
      <c r="I155" s="721"/>
    </row>
    <row r="156" spans="2:11" ht="55.5" customHeight="1">
      <c r="D156" s="20" t="s">
        <v>67</v>
      </c>
      <c r="E156" s="719" t="s">
        <v>307</v>
      </c>
      <c r="F156" s="720"/>
      <c r="G156" s="720"/>
      <c r="H156" s="720"/>
      <c r="I156" s="721"/>
    </row>
    <row r="157" spans="2:11" ht="77.25" customHeight="1">
      <c r="D157" s="19" t="s">
        <v>69</v>
      </c>
      <c r="E157" s="719" t="s">
        <v>308</v>
      </c>
      <c r="F157" s="720"/>
      <c r="G157" s="720"/>
      <c r="H157" s="720"/>
      <c r="I157" s="721"/>
    </row>
    <row r="158" spans="2:11" ht="52.5" customHeight="1">
      <c r="D158" s="19" t="s">
        <v>70</v>
      </c>
      <c r="E158" s="719" t="s">
        <v>309</v>
      </c>
      <c r="F158" s="720"/>
      <c r="G158" s="720"/>
      <c r="H158" s="720"/>
      <c r="I158" s="721"/>
    </row>
    <row r="159" spans="2:11" ht="52.5" customHeight="1">
      <c r="D159" s="358" t="s">
        <v>72</v>
      </c>
      <c r="E159" s="719" t="s">
        <v>659</v>
      </c>
      <c r="F159" s="720"/>
      <c r="G159" s="720"/>
      <c r="H159" s="720"/>
      <c r="I159" s="721"/>
    </row>
    <row r="160" spans="2:11" ht="52.5" customHeight="1">
      <c r="D160" s="19" t="s">
        <v>656</v>
      </c>
      <c r="E160" s="719" t="s">
        <v>657</v>
      </c>
      <c r="F160" s="720"/>
      <c r="G160" s="720"/>
      <c r="H160" s="720"/>
      <c r="I160" s="721"/>
    </row>
    <row r="161" spans="1:15" ht="52.5" customHeight="1">
      <c r="D161" s="19" t="s">
        <v>71</v>
      </c>
      <c r="E161" s="719" t="s">
        <v>658</v>
      </c>
      <c r="F161" s="720"/>
      <c r="G161" s="720"/>
      <c r="H161" s="720"/>
      <c r="I161" s="721"/>
    </row>
    <row r="164" spans="1:15" ht="33.75" customHeight="1">
      <c r="B164" s="718" t="s">
        <v>321</v>
      </c>
      <c r="C164" s="718"/>
      <c r="D164" s="718"/>
      <c r="E164" s="718"/>
      <c r="F164" s="718"/>
      <c r="G164" s="718"/>
      <c r="H164" s="718"/>
      <c r="I164" s="718"/>
    </row>
    <row r="166" spans="1:15" s="21" customFormat="1" ht="33.75" customHeight="1">
      <c r="B166" s="705" t="s">
        <v>322</v>
      </c>
      <c r="C166" s="705"/>
      <c r="D166" s="705"/>
      <c r="E166" s="705"/>
      <c r="F166" s="705"/>
      <c r="G166" s="705"/>
      <c r="H166" s="705"/>
      <c r="I166" s="705"/>
      <c r="L166" s="105"/>
      <c r="M166" s="105"/>
      <c r="N166" s="105"/>
      <c r="O166" s="105"/>
    </row>
    <row r="169" spans="1:15">
      <c r="A169" s="707" t="s">
        <v>188</v>
      </c>
      <c r="B169" s="707"/>
      <c r="C169" s="707"/>
      <c r="D169" s="707"/>
      <c r="E169" s="707"/>
      <c r="F169" s="707"/>
      <c r="G169" s="707"/>
      <c r="H169" s="707"/>
      <c r="I169" s="707"/>
      <c r="J169" s="707"/>
    </row>
    <row r="170" spans="1:15">
      <c r="A170" s="450" t="s">
        <v>323</v>
      </c>
      <c r="B170" s="450"/>
      <c r="C170" s="450"/>
      <c r="D170" s="450"/>
      <c r="E170" s="450"/>
      <c r="F170" s="450"/>
      <c r="G170" s="450"/>
      <c r="H170" s="450"/>
      <c r="I170" s="450"/>
      <c r="J170" s="450"/>
    </row>
    <row r="172" spans="1:15" s="21" customFormat="1" ht="42" customHeight="1">
      <c r="B172" s="705" t="s">
        <v>324</v>
      </c>
      <c r="C172" s="705"/>
      <c r="D172" s="705"/>
      <c r="E172" s="705"/>
      <c r="F172" s="705"/>
      <c r="G172" s="705"/>
      <c r="H172" s="705"/>
      <c r="I172" s="705"/>
      <c r="L172" s="105"/>
      <c r="M172" s="105"/>
      <c r="N172" s="105"/>
      <c r="O172" s="105"/>
    </row>
    <row r="174" spans="1:15" s="21" customFormat="1" ht="42" customHeight="1">
      <c r="B174" s="705" t="s">
        <v>325</v>
      </c>
      <c r="C174" s="705"/>
      <c r="D174" s="705"/>
      <c r="E174" s="705"/>
      <c r="F174" s="705"/>
      <c r="G174" s="705"/>
      <c r="H174" s="705"/>
      <c r="I174" s="705"/>
      <c r="L174" s="105"/>
      <c r="M174" s="105"/>
      <c r="N174" s="105"/>
      <c r="O174" s="105"/>
    </row>
    <row r="176" spans="1:15">
      <c r="E176" s="1" t="s">
        <v>135</v>
      </c>
    </row>
    <row r="178" spans="2:15">
      <c r="D178" s="40" t="s">
        <v>164</v>
      </c>
      <c r="E178" s="717" t="s">
        <v>135</v>
      </c>
      <c r="F178" s="717"/>
    </row>
    <row r="179" spans="2:15">
      <c r="D179" s="16" t="s">
        <v>26</v>
      </c>
      <c r="E179" s="709" t="s">
        <v>136</v>
      </c>
      <c r="F179" s="709"/>
    </row>
    <row r="180" spans="2:15">
      <c r="D180" s="16" t="s">
        <v>27</v>
      </c>
      <c r="E180" s="709" t="s">
        <v>137</v>
      </c>
      <c r="F180" s="709"/>
    </row>
    <row r="181" spans="2:15">
      <c r="D181" s="16" t="s">
        <v>28</v>
      </c>
      <c r="E181" s="709" t="s">
        <v>138</v>
      </c>
      <c r="F181" s="709"/>
    </row>
    <row r="182" spans="2:15">
      <c r="D182" s="16" t="s">
        <v>29</v>
      </c>
      <c r="E182" s="709" t="s">
        <v>139</v>
      </c>
      <c r="F182" s="709"/>
    </row>
    <row r="183" spans="2:15">
      <c r="D183" s="16" t="s">
        <v>30</v>
      </c>
      <c r="E183" s="709" t="s">
        <v>140</v>
      </c>
      <c r="F183" s="709"/>
    </row>
    <row r="185" spans="2:15" s="21" customFormat="1" ht="42" customHeight="1">
      <c r="B185" s="705" t="s">
        <v>326</v>
      </c>
      <c r="C185" s="705"/>
      <c r="D185" s="705"/>
      <c r="E185" s="705"/>
      <c r="F185" s="705"/>
      <c r="G185" s="705"/>
      <c r="H185" s="705"/>
      <c r="I185" s="705"/>
      <c r="L185" s="105"/>
      <c r="M185" s="105"/>
      <c r="N185" s="105"/>
      <c r="O185" s="105"/>
    </row>
    <row r="187" spans="2:15" s="21" customFormat="1" ht="42" customHeight="1">
      <c r="B187" s="705" t="s">
        <v>327</v>
      </c>
      <c r="C187" s="705"/>
      <c r="D187" s="705"/>
      <c r="E187" s="705"/>
      <c r="F187" s="705"/>
      <c r="G187" s="705"/>
      <c r="H187" s="705"/>
      <c r="I187" s="705"/>
      <c r="L187" s="105"/>
      <c r="M187" s="105"/>
      <c r="N187" s="105"/>
      <c r="O187" s="105"/>
    </row>
    <row r="189" spans="2:15" s="21" customFormat="1" ht="42" customHeight="1">
      <c r="B189" s="705" t="s">
        <v>328</v>
      </c>
      <c r="C189" s="705"/>
      <c r="D189" s="705"/>
      <c r="E189" s="705"/>
      <c r="F189" s="705"/>
      <c r="G189" s="705"/>
      <c r="H189" s="705"/>
      <c r="I189" s="705"/>
      <c r="L189" s="105"/>
      <c r="M189" s="105"/>
      <c r="N189" s="105"/>
      <c r="O189" s="105"/>
    </row>
    <row r="191" spans="2:15" s="21" customFormat="1" ht="42" customHeight="1">
      <c r="B191" s="705" t="s">
        <v>329</v>
      </c>
      <c r="C191" s="705"/>
      <c r="D191" s="705"/>
      <c r="E191" s="705"/>
      <c r="F191" s="705"/>
      <c r="G191" s="705"/>
      <c r="H191" s="705"/>
      <c r="I191" s="705"/>
      <c r="L191" s="105"/>
      <c r="M191" s="105"/>
      <c r="N191" s="105"/>
      <c r="O191" s="105"/>
    </row>
    <row r="194" spans="2:15">
      <c r="B194" s="450" t="s">
        <v>141</v>
      </c>
      <c r="C194" s="450"/>
      <c r="D194" s="450"/>
      <c r="E194" s="450"/>
      <c r="F194" s="450"/>
      <c r="G194" s="450"/>
      <c r="H194" s="450"/>
      <c r="I194" s="450"/>
      <c r="J194" s="1"/>
      <c r="K194" s="1"/>
    </row>
    <row r="196" spans="2:15" s="21" customFormat="1" ht="42" customHeight="1">
      <c r="B196" s="705" t="s">
        <v>330</v>
      </c>
      <c r="C196" s="705"/>
      <c r="D196" s="705"/>
      <c r="E196" s="705"/>
      <c r="F196" s="705"/>
      <c r="G196" s="705"/>
      <c r="H196" s="705"/>
      <c r="I196" s="705"/>
      <c r="L196" s="105"/>
      <c r="M196" s="105"/>
      <c r="N196" s="105"/>
      <c r="O196" s="105"/>
    </row>
    <row r="197" spans="2:15">
      <c r="B197" s="450" t="s">
        <v>165</v>
      </c>
      <c r="C197" s="450"/>
      <c r="D197" s="450"/>
      <c r="E197" s="450"/>
      <c r="F197" s="450"/>
      <c r="G197" s="450"/>
      <c r="H197" s="450"/>
      <c r="I197" s="450"/>
      <c r="J197" s="450"/>
      <c r="K197" s="450"/>
    </row>
    <row r="200" spans="2:15">
      <c r="C200" s="40" t="s">
        <v>166</v>
      </c>
      <c r="D200" s="717" t="s">
        <v>331</v>
      </c>
      <c r="E200" s="717"/>
      <c r="F200" s="717"/>
      <c r="G200" s="717"/>
      <c r="H200" s="717"/>
    </row>
    <row r="201" spans="2:15">
      <c r="C201" s="22" t="s">
        <v>142</v>
      </c>
      <c r="D201" s="714" t="s">
        <v>332</v>
      </c>
      <c r="E201" s="715"/>
      <c r="F201" s="715"/>
      <c r="G201" s="715"/>
      <c r="H201" s="716"/>
      <c r="J201" s="101" t="str">
        <f>+C201&amp;" "&amp;D201</f>
        <v>14-04 Seguros de Vida Colpatria S.A.</v>
      </c>
      <c r="K201" s="101"/>
    </row>
    <row r="202" spans="2:15">
      <c r="C202" s="22" t="s">
        <v>143</v>
      </c>
      <c r="D202" s="714" t="s">
        <v>333</v>
      </c>
      <c r="E202" s="715"/>
      <c r="F202" s="715"/>
      <c r="G202" s="715"/>
      <c r="H202" s="716"/>
      <c r="J202" s="101" t="str">
        <f t="shared" ref="J202:J210" si="0">+C202&amp;" "&amp;D202</f>
        <v>14-07 Cía. De Seguros Bolívar S.A.</v>
      </c>
      <c r="K202" s="101"/>
    </row>
    <row r="203" spans="2:15">
      <c r="C203" s="22" t="s">
        <v>144</v>
      </c>
      <c r="D203" s="714" t="s">
        <v>152</v>
      </c>
      <c r="E203" s="715"/>
      <c r="F203" s="715"/>
      <c r="G203" s="715"/>
      <c r="H203" s="716"/>
      <c r="J203" s="101" t="str">
        <f t="shared" si="0"/>
        <v>14-08 Compañía De Seguros De Vida Aurora</v>
      </c>
      <c r="K203" s="101"/>
    </row>
    <row r="204" spans="2:15">
      <c r="C204" s="22" t="s">
        <v>145</v>
      </c>
      <c r="D204" s="714" t="s">
        <v>334</v>
      </c>
      <c r="E204" s="715"/>
      <c r="F204" s="715"/>
      <c r="G204" s="715"/>
      <c r="H204" s="716"/>
      <c r="J204" s="101" t="str">
        <f t="shared" si="0"/>
        <v>14-17 Seguros De Vida Alfa S.A.</v>
      </c>
      <c r="K204" s="101"/>
    </row>
    <row r="205" spans="2:15">
      <c r="C205" s="22" t="s">
        <v>146</v>
      </c>
      <c r="D205" s="714" t="s">
        <v>153</v>
      </c>
      <c r="E205" s="715"/>
      <c r="F205" s="715"/>
      <c r="G205" s="715"/>
      <c r="H205" s="716"/>
      <c r="J205" s="101" t="str">
        <f t="shared" si="0"/>
        <v>14-18 Liberty Seguros De Vida</v>
      </c>
      <c r="K205" s="101"/>
    </row>
    <row r="206" spans="2:15">
      <c r="C206" s="22" t="s">
        <v>147</v>
      </c>
      <c r="D206" s="714" t="s">
        <v>154</v>
      </c>
      <c r="E206" s="715"/>
      <c r="F206" s="715"/>
      <c r="G206" s="715"/>
      <c r="H206" s="716"/>
      <c r="J206" s="101" t="str">
        <f t="shared" si="0"/>
        <v>14-23 Positiva Compañía De Seguros de Vida</v>
      </c>
      <c r="K206" s="101"/>
    </row>
    <row r="207" spans="2:15">
      <c r="C207" s="22" t="s">
        <v>148</v>
      </c>
      <c r="D207" s="714" t="s">
        <v>335</v>
      </c>
      <c r="E207" s="715"/>
      <c r="F207" s="715"/>
      <c r="G207" s="715"/>
      <c r="H207" s="716"/>
      <c r="J207" s="101" t="str">
        <f t="shared" si="0"/>
        <v>14-25 Riesgos Profesionales Colmena S.A. Compañía De Seguros De Vida</v>
      </c>
      <c r="K207" s="101"/>
    </row>
    <row r="208" spans="2:15">
      <c r="C208" s="22" t="s">
        <v>149</v>
      </c>
      <c r="D208" s="714" t="s">
        <v>155</v>
      </c>
      <c r="E208" s="715"/>
      <c r="F208" s="715"/>
      <c r="G208" s="715"/>
      <c r="H208" s="716"/>
      <c r="J208" s="101" t="str">
        <f t="shared" si="0"/>
        <v>14-11 Compañía Suramericana Administradora De Riesgos Profesionales y Seguros Vida</v>
      </c>
      <c r="K208" s="101"/>
    </row>
    <row r="209" spans="2:15">
      <c r="C209" s="22" t="s">
        <v>150</v>
      </c>
      <c r="D209" s="714" t="s">
        <v>156</v>
      </c>
      <c r="E209" s="715"/>
      <c r="F209" s="715"/>
      <c r="G209" s="715"/>
      <c r="H209" s="716"/>
      <c r="J209" s="101" t="str">
        <f t="shared" si="0"/>
        <v>14-29 La Equidad Seguros De Vida Organismo Cooperativo - La Equidad Vida</v>
      </c>
      <c r="K209" s="101"/>
    </row>
    <row r="210" spans="2:15">
      <c r="C210" s="22" t="s">
        <v>151</v>
      </c>
      <c r="D210" s="714" t="s">
        <v>336</v>
      </c>
      <c r="E210" s="715"/>
      <c r="F210" s="715"/>
      <c r="G210" s="715"/>
      <c r="H210" s="716"/>
      <c r="J210" s="101" t="str">
        <f t="shared" si="0"/>
        <v>14-30 Mapfre Colombia Vida Seguros  S.A.</v>
      </c>
      <c r="K210" s="101"/>
    </row>
    <row r="211" spans="2:15">
      <c r="J211" s="101"/>
      <c r="K211" s="101"/>
    </row>
    <row r="212" spans="2:15" s="21" customFormat="1" ht="42" customHeight="1">
      <c r="B212" s="705" t="s">
        <v>337</v>
      </c>
      <c r="C212" s="705"/>
      <c r="D212" s="705"/>
      <c r="E212" s="705"/>
      <c r="F212" s="705"/>
      <c r="G212" s="705"/>
      <c r="H212" s="705"/>
      <c r="I212" s="705"/>
      <c r="J212" s="105"/>
      <c r="K212" s="105"/>
      <c r="L212" s="105"/>
      <c r="M212" s="105"/>
      <c r="N212" s="105"/>
      <c r="O212" s="105"/>
    </row>
    <row r="214" spans="2:15">
      <c r="E214" s="1" t="s">
        <v>135</v>
      </c>
    </row>
    <row r="216" spans="2:15">
      <c r="D216" s="40" t="s">
        <v>164</v>
      </c>
      <c r="E216" s="717" t="s">
        <v>135</v>
      </c>
      <c r="F216" s="717"/>
    </row>
    <row r="217" spans="2:15">
      <c r="D217" s="16" t="s">
        <v>26</v>
      </c>
      <c r="E217" s="709" t="s">
        <v>136</v>
      </c>
      <c r="F217" s="709"/>
    </row>
    <row r="218" spans="2:15">
      <c r="D218" s="16" t="s">
        <v>27</v>
      </c>
      <c r="E218" s="709" t="s">
        <v>137</v>
      </c>
      <c r="F218" s="709"/>
    </row>
    <row r="219" spans="2:15">
      <c r="D219" s="16" t="s">
        <v>28</v>
      </c>
      <c r="E219" s="709" t="s">
        <v>138</v>
      </c>
      <c r="F219" s="709"/>
    </row>
    <row r="220" spans="2:15">
      <c r="D220" s="16" t="s">
        <v>29</v>
      </c>
      <c r="E220" s="709" t="s">
        <v>139</v>
      </c>
      <c r="F220" s="709"/>
    </row>
    <row r="221" spans="2:15">
      <c r="D221" s="16" t="s">
        <v>30</v>
      </c>
      <c r="E221" s="709" t="s">
        <v>140</v>
      </c>
      <c r="F221" s="709"/>
    </row>
    <row r="223" spans="2:15" s="21" customFormat="1" ht="42" customHeight="1">
      <c r="B223" s="705" t="s">
        <v>338</v>
      </c>
      <c r="C223" s="705"/>
      <c r="D223" s="705"/>
      <c r="E223" s="705"/>
      <c r="F223" s="705"/>
      <c r="G223" s="705"/>
      <c r="H223" s="705"/>
      <c r="I223" s="705"/>
      <c r="L223" s="105"/>
      <c r="M223" s="105"/>
      <c r="N223" s="105"/>
      <c r="O223" s="105"/>
    </row>
    <row r="224" spans="2:15" s="21" customFormat="1" ht="18.75" customHeight="1">
      <c r="B224" s="39"/>
      <c r="C224" s="39"/>
      <c r="D224" s="39"/>
      <c r="E224" s="39"/>
      <c r="F224" s="39"/>
      <c r="G224" s="39"/>
      <c r="H224" s="39"/>
      <c r="I224" s="39"/>
      <c r="L224" s="105"/>
      <c r="M224" s="105"/>
      <c r="N224" s="105"/>
      <c r="O224" s="105"/>
    </row>
    <row r="225" spans="2:15" s="21" customFormat="1" ht="42" customHeight="1">
      <c r="B225" s="705" t="s">
        <v>339</v>
      </c>
      <c r="C225" s="705"/>
      <c r="D225" s="705"/>
      <c r="E225" s="705"/>
      <c r="F225" s="705"/>
      <c r="G225" s="705"/>
      <c r="H225" s="705"/>
      <c r="I225" s="705"/>
      <c r="L225" s="105"/>
      <c r="M225" s="105"/>
      <c r="N225" s="105"/>
      <c r="O225" s="105"/>
    </row>
    <row r="226" spans="2:15" s="21" customFormat="1" ht="42" customHeight="1">
      <c r="B226" s="705" t="s">
        <v>340</v>
      </c>
      <c r="C226" s="705"/>
      <c r="D226" s="705"/>
      <c r="E226" s="705"/>
      <c r="F226" s="705"/>
      <c r="G226" s="705"/>
      <c r="H226" s="705"/>
      <c r="I226" s="705"/>
      <c r="L226" s="105"/>
      <c r="M226" s="105"/>
      <c r="N226" s="105"/>
      <c r="O226" s="105"/>
    </row>
    <row r="227" spans="2:15" s="21" customFormat="1" ht="42" customHeight="1">
      <c r="B227" s="705" t="s">
        <v>341</v>
      </c>
      <c r="C227" s="705"/>
      <c r="D227" s="705"/>
      <c r="E227" s="705"/>
      <c r="F227" s="705"/>
      <c r="G227" s="705"/>
      <c r="H227" s="705"/>
      <c r="I227" s="705"/>
      <c r="L227" s="105"/>
      <c r="M227" s="105"/>
      <c r="N227" s="105"/>
      <c r="O227" s="105"/>
    </row>
    <row r="228" spans="2:15" s="21" customFormat="1" ht="42" customHeight="1">
      <c r="B228" s="705" t="s">
        <v>342</v>
      </c>
      <c r="C228" s="705"/>
      <c r="D228" s="705"/>
      <c r="E228" s="705"/>
      <c r="F228" s="705"/>
      <c r="G228" s="705"/>
      <c r="H228" s="705"/>
      <c r="I228" s="705"/>
      <c r="L228" s="105"/>
      <c r="M228" s="105"/>
      <c r="N228" s="105"/>
      <c r="O228" s="105"/>
    </row>
    <row r="229" spans="2:15" s="21" customFormat="1" ht="18.75" customHeight="1">
      <c r="B229" s="39"/>
      <c r="C229" s="39"/>
      <c r="D229" s="39"/>
      <c r="E229" s="39"/>
      <c r="F229" s="39"/>
      <c r="G229" s="39"/>
      <c r="H229" s="39"/>
      <c r="I229" s="39"/>
      <c r="L229" s="105"/>
      <c r="M229" s="105"/>
      <c r="N229" s="105"/>
      <c r="O229" s="105"/>
    </row>
    <row r="230" spans="2:15" s="21" customFormat="1" ht="42" customHeight="1">
      <c r="B230" s="705" t="s">
        <v>343</v>
      </c>
      <c r="C230" s="705"/>
      <c r="D230" s="705"/>
      <c r="E230" s="705"/>
      <c r="F230" s="705"/>
      <c r="G230" s="705"/>
      <c r="H230" s="705"/>
      <c r="I230" s="705"/>
      <c r="L230" s="105"/>
      <c r="M230" s="105"/>
      <c r="N230" s="105"/>
      <c r="O230" s="105"/>
    </row>
    <row r="232" spans="2:15">
      <c r="B232" s="450" t="s">
        <v>344</v>
      </c>
      <c r="C232" s="450"/>
      <c r="D232" s="450"/>
      <c r="E232" s="450"/>
      <c r="F232" s="450"/>
      <c r="G232" s="450"/>
      <c r="H232" s="450"/>
      <c r="I232" s="450"/>
      <c r="J232" s="450"/>
      <c r="K232" s="450"/>
    </row>
    <row r="233" spans="2:15" ht="15.75" thickBot="1"/>
    <row r="234" spans="2:15" ht="15.75" thickBot="1">
      <c r="C234" s="711" t="s">
        <v>344</v>
      </c>
      <c r="D234" s="712"/>
      <c r="E234" s="712"/>
      <c r="F234" s="712"/>
      <c r="G234" s="712"/>
      <c r="H234" s="713"/>
      <c r="I234" s="1"/>
      <c r="J234" s="1"/>
      <c r="K234" s="1"/>
      <c r="L234" s="106"/>
    </row>
    <row r="235" spans="2:15">
      <c r="C235" s="708" t="s">
        <v>31</v>
      </c>
      <c r="D235" s="708"/>
      <c r="E235" s="708"/>
      <c r="F235" s="708"/>
      <c r="G235" s="708"/>
      <c r="H235" s="708"/>
    </row>
    <row r="236" spans="2:15">
      <c r="C236" s="709" t="s">
        <v>32</v>
      </c>
      <c r="D236" s="709"/>
      <c r="E236" s="709"/>
      <c r="F236" s="709"/>
      <c r="G236" s="709"/>
      <c r="H236" s="709"/>
    </row>
    <row r="237" spans="2:15">
      <c r="C237" s="709" t="s">
        <v>157</v>
      </c>
      <c r="D237" s="709"/>
      <c r="E237" s="709"/>
      <c r="F237" s="709"/>
      <c r="G237" s="709"/>
      <c r="H237" s="709"/>
    </row>
    <row r="238" spans="2:15">
      <c r="C238" s="709" t="s">
        <v>345</v>
      </c>
      <c r="D238" s="709"/>
      <c r="E238" s="709"/>
      <c r="F238" s="709"/>
      <c r="G238" s="709"/>
      <c r="H238" s="709"/>
    </row>
    <row r="239" spans="2:15">
      <c r="C239" s="710"/>
      <c r="D239" s="710"/>
      <c r="E239" s="710"/>
      <c r="F239" s="710"/>
      <c r="G239" s="710"/>
      <c r="H239" s="710"/>
    </row>
    <row r="241" spans="1:15">
      <c r="A241" s="707" t="s">
        <v>346</v>
      </c>
      <c r="B241" s="707"/>
      <c r="C241" s="707"/>
      <c r="D241" s="707"/>
      <c r="E241" s="707"/>
      <c r="F241" s="707"/>
      <c r="G241" s="707"/>
      <c r="H241" s="707"/>
      <c r="I241" s="707"/>
      <c r="J241" s="707"/>
    </row>
    <row r="243" spans="1:15">
      <c r="B243" s="15" t="s">
        <v>347</v>
      </c>
    </row>
    <row r="245" spans="1:15" s="21" customFormat="1" ht="42" customHeight="1">
      <c r="B245" s="705" t="s">
        <v>348</v>
      </c>
      <c r="C245" s="705"/>
      <c r="D245" s="705"/>
      <c r="E245" s="705"/>
      <c r="F245" s="705"/>
      <c r="G245" s="705"/>
      <c r="H245" s="705"/>
      <c r="I245" s="705"/>
      <c r="L245" s="105"/>
      <c r="M245" s="105"/>
      <c r="N245" s="105"/>
      <c r="O245" s="105"/>
    </row>
    <row r="247" spans="1:15" s="21" customFormat="1" ht="42" customHeight="1">
      <c r="B247" s="705" t="s">
        <v>349</v>
      </c>
      <c r="C247" s="705"/>
      <c r="D247" s="705"/>
      <c r="E247" s="705"/>
      <c r="F247" s="705"/>
      <c r="G247" s="705"/>
      <c r="H247" s="705"/>
      <c r="I247" s="705"/>
      <c r="L247" s="105"/>
      <c r="M247" s="105"/>
      <c r="N247" s="105"/>
      <c r="O247" s="105"/>
    </row>
    <row r="249" spans="1:15" s="21" customFormat="1" ht="42" customHeight="1">
      <c r="B249" s="705" t="s">
        <v>350</v>
      </c>
      <c r="C249" s="705"/>
      <c r="D249" s="705"/>
      <c r="E249" s="705"/>
      <c r="F249" s="705"/>
      <c r="G249" s="705"/>
      <c r="H249" s="705"/>
      <c r="I249" s="705"/>
      <c r="L249" s="105"/>
      <c r="M249" s="105"/>
      <c r="N249" s="105"/>
      <c r="O249" s="105"/>
    </row>
    <row r="251" spans="1:15">
      <c r="A251" s="707" t="s">
        <v>35</v>
      </c>
      <c r="B251" s="707"/>
      <c r="C251" s="707"/>
      <c r="D251" s="707"/>
      <c r="E251" s="707"/>
      <c r="F251" s="707"/>
      <c r="G251" s="707"/>
      <c r="H251" s="707"/>
      <c r="I251" s="707"/>
      <c r="J251" s="707"/>
    </row>
    <row r="253" spans="1:15" s="21" customFormat="1" ht="42" customHeight="1">
      <c r="B253" s="706" t="s">
        <v>351</v>
      </c>
      <c r="C253" s="706"/>
      <c r="D253" s="706"/>
      <c r="E253" s="706"/>
      <c r="F253" s="706"/>
      <c r="G253" s="706"/>
      <c r="H253" s="706"/>
      <c r="I253" s="706"/>
      <c r="L253" s="105"/>
      <c r="M253" s="105"/>
      <c r="N253" s="105"/>
      <c r="O253" s="105"/>
    </row>
    <row r="255" spans="1:15">
      <c r="B255" s="15" t="s">
        <v>352</v>
      </c>
    </row>
    <row r="257" spans="2:15" s="21" customFormat="1" ht="42" customHeight="1">
      <c r="B257" s="706" t="s">
        <v>353</v>
      </c>
      <c r="C257" s="706"/>
      <c r="D257" s="706"/>
      <c r="E257" s="706"/>
      <c r="F257" s="706"/>
      <c r="G257" s="706"/>
      <c r="H257" s="706"/>
      <c r="I257" s="706"/>
      <c r="L257" s="105"/>
      <c r="M257" s="105"/>
      <c r="N257" s="105"/>
      <c r="O257" s="105"/>
    </row>
    <row r="259" spans="2:15" s="21" customFormat="1" ht="42" customHeight="1">
      <c r="B259" s="706" t="s">
        <v>354</v>
      </c>
      <c r="C259" s="706"/>
      <c r="D259" s="706"/>
      <c r="E259" s="706"/>
      <c r="F259" s="706"/>
      <c r="G259" s="706"/>
      <c r="H259" s="706"/>
      <c r="I259" s="706"/>
      <c r="L259" s="105"/>
      <c r="M259" s="105"/>
      <c r="N259" s="105"/>
      <c r="O259" s="105"/>
    </row>
  </sheetData>
  <sheetProtection selectLockedCells="1" selectUnlockedCells="1"/>
  <mergeCells count="151">
    <mergeCell ref="M54:Q54"/>
    <mergeCell ref="M55:Q55"/>
    <mergeCell ref="M56:Q56"/>
    <mergeCell ref="M57:Q57"/>
    <mergeCell ref="M58:Q58"/>
    <mergeCell ref="M61:Q61"/>
    <mergeCell ref="D33:H33"/>
    <mergeCell ref="D34:H34"/>
    <mergeCell ref="D28:H28"/>
    <mergeCell ref="B50:I50"/>
    <mergeCell ref="A52:J52"/>
    <mergeCell ref="D54:H54"/>
    <mergeCell ref="D55:H55"/>
    <mergeCell ref="M42:Q42"/>
    <mergeCell ref="D59:H59"/>
    <mergeCell ref="D60:H60"/>
    <mergeCell ref="C22:J22"/>
    <mergeCell ref="C23:J23"/>
    <mergeCell ref="C24:J24"/>
    <mergeCell ref="A1:H1"/>
    <mergeCell ref="D46:H46"/>
    <mergeCell ref="D47:H47"/>
    <mergeCell ref="D35:H35"/>
    <mergeCell ref="D36:H36"/>
    <mergeCell ref="A2:J2"/>
    <mergeCell ref="A4:J4"/>
    <mergeCell ref="A17:J17"/>
    <mergeCell ref="A19:J19"/>
    <mergeCell ref="A26:J26"/>
    <mergeCell ref="D29:H29"/>
    <mergeCell ref="D30:H30"/>
    <mergeCell ref="D31:H31"/>
    <mergeCell ref="D32:H32"/>
    <mergeCell ref="B38:J38"/>
    <mergeCell ref="A40:J40"/>
    <mergeCell ref="D42:H42"/>
    <mergeCell ref="D43:H43"/>
    <mergeCell ref="D44:H44"/>
    <mergeCell ref="D45:H45"/>
    <mergeCell ref="B72:I72"/>
    <mergeCell ref="A74:J74"/>
    <mergeCell ref="D76:H76"/>
    <mergeCell ref="D77:H77"/>
    <mergeCell ref="D78:H78"/>
    <mergeCell ref="D79:H79"/>
    <mergeCell ref="D56:H56"/>
    <mergeCell ref="D57:H57"/>
    <mergeCell ref="D58:H58"/>
    <mergeCell ref="D61:H61"/>
    <mergeCell ref="A68:J68"/>
    <mergeCell ref="B70:I70"/>
    <mergeCell ref="D64:E64"/>
    <mergeCell ref="B93:I93"/>
    <mergeCell ref="B101:I101"/>
    <mergeCell ref="B103:K103"/>
    <mergeCell ref="E105:I105"/>
    <mergeCell ref="E106:I106"/>
    <mergeCell ref="E107:I107"/>
    <mergeCell ref="D80:H80"/>
    <mergeCell ref="D81:H81"/>
    <mergeCell ref="D82:H82"/>
    <mergeCell ref="D83:H83"/>
    <mergeCell ref="B88:I88"/>
    <mergeCell ref="B90:I90"/>
    <mergeCell ref="D85:H85"/>
    <mergeCell ref="D86:H86"/>
    <mergeCell ref="D84:H84"/>
    <mergeCell ref="B120:I120"/>
    <mergeCell ref="A123:J123"/>
    <mergeCell ref="B126:I126"/>
    <mergeCell ref="B139:I139"/>
    <mergeCell ref="B147:I147"/>
    <mergeCell ref="B149:K149"/>
    <mergeCell ref="E108:I108"/>
    <mergeCell ref="E109:I109"/>
    <mergeCell ref="E110:I110"/>
    <mergeCell ref="E111:I111"/>
    <mergeCell ref="E112:I112"/>
    <mergeCell ref="B118:I118"/>
    <mergeCell ref="E113:I113"/>
    <mergeCell ref="E114:I114"/>
    <mergeCell ref="E115:I115"/>
    <mergeCell ref="B164:I164"/>
    <mergeCell ref="B166:I166"/>
    <mergeCell ref="A169:J169"/>
    <mergeCell ref="E151:I151"/>
    <mergeCell ref="E152:I152"/>
    <mergeCell ref="E153:I153"/>
    <mergeCell ref="E154:I154"/>
    <mergeCell ref="E155:I155"/>
    <mergeCell ref="E156:I156"/>
    <mergeCell ref="E157:I157"/>
    <mergeCell ref="E158:I158"/>
    <mergeCell ref="E159:I159"/>
    <mergeCell ref="E160:I160"/>
    <mergeCell ref="E161:I161"/>
    <mergeCell ref="E182:F182"/>
    <mergeCell ref="E183:F183"/>
    <mergeCell ref="B185:I185"/>
    <mergeCell ref="B187:I187"/>
    <mergeCell ref="B189:I189"/>
    <mergeCell ref="B172:I172"/>
    <mergeCell ref="B174:I174"/>
    <mergeCell ref="E178:F178"/>
    <mergeCell ref="E179:F179"/>
    <mergeCell ref="E180:F180"/>
    <mergeCell ref="E181:F181"/>
    <mergeCell ref="E221:F221"/>
    <mergeCell ref="D201:H201"/>
    <mergeCell ref="D202:H202"/>
    <mergeCell ref="D203:H203"/>
    <mergeCell ref="D204:H204"/>
    <mergeCell ref="D205:H205"/>
    <mergeCell ref="D206:H206"/>
    <mergeCell ref="B191:I191"/>
    <mergeCell ref="B196:I196"/>
    <mergeCell ref="B197:K197"/>
    <mergeCell ref="D200:H200"/>
    <mergeCell ref="D208:H208"/>
    <mergeCell ref="D209:H209"/>
    <mergeCell ref="D210:H210"/>
    <mergeCell ref="B212:I212"/>
    <mergeCell ref="E216:F216"/>
    <mergeCell ref="E217:F217"/>
    <mergeCell ref="E218:F218"/>
    <mergeCell ref="E219:F219"/>
    <mergeCell ref="E220:F220"/>
    <mergeCell ref="A170:J170"/>
    <mergeCell ref="B194:I194"/>
    <mergeCell ref="B223:I223"/>
    <mergeCell ref="B225:I225"/>
    <mergeCell ref="B226:I226"/>
    <mergeCell ref="B227:I227"/>
    <mergeCell ref="B228:I228"/>
    <mergeCell ref="B259:I259"/>
    <mergeCell ref="B245:I245"/>
    <mergeCell ref="B247:I247"/>
    <mergeCell ref="B249:I249"/>
    <mergeCell ref="A251:J251"/>
    <mergeCell ref="B253:I253"/>
    <mergeCell ref="B257:I257"/>
    <mergeCell ref="C235:H235"/>
    <mergeCell ref="C236:H236"/>
    <mergeCell ref="C237:H237"/>
    <mergeCell ref="C238:H238"/>
    <mergeCell ref="C239:H239"/>
    <mergeCell ref="A241:J241"/>
    <mergeCell ref="B230:I230"/>
    <mergeCell ref="B232:K232"/>
    <mergeCell ref="C234:H234"/>
    <mergeCell ref="D207:H207"/>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4"/>
  <dimension ref="B2:GL84"/>
  <sheetViews>
    <sheetView showGridLines="0" zoomScale="80" zoomScaleNormal="80" zoomScaleSheetLayoutView="70" zoomScalePageLayoutView="183" workbookViewId="0"/>
  </sheetViews>
  <sheetFormatPr baseColWidth="10" defaultColWidth="10.85546875" defaultRowHeight="12.75"/>
  <cols>
    <col min="1" max="1" width="10.85546875" style="44"/>
    <col min="2" max="2" width="2.140625" style="44" customWidth="1"/>
    <col min="3" max="3" width="3.7109375" style="44" customWidth="1"/>
    <col min="4" max="4" width="34.5703125" style="44" bestFit="1" customWidth="1"/>
    <col min="5" max="5" width="20.85546875" style="44" bestFit="1" customWidth="1"/>
    <col min="6" max="6" width="16.42578125" style="44" bestFit="1" customWidth="1"/>
    <col min="7" max="7" width="21.140625" style="44" bestFit="1" customWidth="1"/>
    <col min="8" max="8" width="13.140625" style="44" bestFit="1" customWidth="1"/>
    <col min="9" max="9" width="13" style="44" bestFit="1" customWidth="1"/>
    <col min="10" max="10" width="11.42578125" style="44" customWidth="1"/>
    <col min="11" max="11" width="13.140625" style="44" bestFit="1" customWidth="1"/>
    <col min="12" max="12" width="17.42578125" style="44" customWidth="1"/>
    <col min="13" max="13" width="14.7109375" style="109" bestFit="1" customWidth="1"/>
    <col min="14" max="16" width="10.42578125" style="44" bestFit="1" customWidth="1"/>
    <col min="17" max="17" width="16.85546875" style="44" customWidth="1"/>
    <col min="18" max="18" width="16.42578125" style="44" customWidth="1"/>
    <col min="19" max="19" width="40.42578125" style="44" customWidth="1"/>
    <col min="20" max="20" width="17.5703125" style="44" customWidth="1"/>
    <col min="21" max="21" width="11.42578125" style="44" customWidth="1"/>
    <col min="22" max="22" width="25.42578125" style="44" customWidth="1"/>
    <col min="23" max="23" width="16" style="44" customWidth="1"/>
    <col min="24" max="24" width="18" style="44" customWidth="1"/>
    <col min="25" max="25" width="28" style="44" customWidth="1"/>
    <col min="26" max="26" width="16" style="44" bestFit="1" customWidth="1"/>
    <col min="27" max="27" width="14.7109375" style="44" bestFit="1" customWidth="1"/>
    <col min="28" max="28" width="16.42578125" style="44" bestFit="1" customWidth="1"/>
    <col min="29" max="29" width="21.140625" style="44" bestFit="1" customWidth="1"/>
    <col min="30" max="30" width="10.85546875" style="109" customWidth="1"/>
    <col min="31" max="31" width="10.42578125" style="109" customWidth="1"/>
    <col min="32" max="32" width="21.85546875" style="44" customWidth="1"/>
    <col min="33" max="33" width="28.140625" style="44" bestFit="1" customWidth="1"/>
    <col min="34" max="34" width="17.42578125" style="44" customWidth="1"/>
    <col min="35" max="35" width="21.28515625" style="44" customWidth="1"/>
    <col min="36" max="36" width="28.42578125" style="44" bestFit="1" customWidth="1"/>
    <col min="37" max="37" width="15.28515625" style="44" customWidth="1"/>
    <col min="38" max="38" width="28.7109375" style="44" customWidth="1"/>
    <col min="39" max="39" width="18.140625" style="44" customWidth="1"/>
    <col min="40" max="40" width="18.85546875" style="44" bestFit="1" customWidth="1"/>
    <col min="41" max="41" width="18.140625" style="44" customWidth="1"/>
    <col min="42" max="48" width="3" style="44" customWidth="1"/>
    <col min="49" max="57" width="2" style="44" bestFit="1" customWidth="1"/>
    <col min="58" max="72" width="3" style="44" bestFit="1" customWidth="1"/>
    <col min="73" max="185" width="10.85546875" style="44"/>
    <col min="186" max="186" width="10.85546875" style="44" customWidth="1"/>
    <col min="187" max="187" width="14.140625" style="44" bestFit="1" customWidth="1"/>
    <col min="188" max="192" width="10.85546875" style="44"/>
    <col min="193" max="193" width="10.42578125" style="44" bestFit="1" customWidth="1"/>
    <col min="194" max="194" width="99.140625" style="44" bestFit="1" customWidth="1"/>
    <col min="195" max="16384" width="10.85546875" style="44"/>
  </cols>
  <sheetData>
    <row r="2" spans="3:194" ht="20.25" customHeight="1">
      <c r="C2" s="793" t="s">
        <v>170</v>
      </c>
      <c r="D2" s="794"/>
      <c r="E2" s="794"/>
      <c r="F2" s="794"/>
      <c r="G2" s="794"/>
      <c r="H2" s="794"/>
      <c r="I2" s="794"/>
      <c r="J2" s="794"/>
      <c r="K2" s="794"/>
      <c r="L2" s="794"/>
      <c r="M2" s="794"/>
      <c r="N2" s="794"/>
      <c r="O2" s="794"/>
      <c r="P2" s="794"/>
      <c r="Q2" s="794"/>
      <c r="R2" s="794"/>
      <c r="S2" s="794"/>
      <c r="T2" s="794"/>
      <c r="U2" s="794"/>
    </row>
    <row r="3" spans="3:194" ht="15.75" thickBot="1">
      <c r="C3" s="1" t="s">
        <v>2548</v>
      </c>
      <c r="GE3" s="332"/>
      <c r="GF3" s="332"/>
      <c r="GG3" s="332"/>
      <c r="GH3" s="332"/>
      <c r="GI3" s="332"/>
      <c r="GJ3" s="332"/>
      <c r="GK3" s="332"/>
      <c r="GL3" s="332"/>
    </row>
    <row r="4" spans="3:194">
      <c r="C4" s="45"/>
      <c r="D4" s="46"/>
      <c r="E4" s="46"/>
      <c r="F4" s="46"/>
      <c r="G4" s="46"/>
      <c r="H4" s="46"/>
      <c r="I4" s="46"/>
      <c r="J4" s="46"/>
      <c r="K4" s="46"/>
      <c r="L4" s="46"/>
      <c r="M4" s="110"/>
      <c r="N4" s="46"/>
      <c r="O4" s="46"/>
      <c r="P4" s="46"/>
      <c r="Q4" s="46"/>
      <c r="R4" s="46"/>
      <c r="S4" s="46"/>
      <c r="T4" s="46"/>
      <c r="U4" s="46"/>
      <c r="V4" s="46"/>
      <c r="W4" s="46"/>
      <c r="X4" s="46"/>
      <c r="Y4" s="46"/>
      <c r="Z4" s="46"/>
      <c r="AA4" s="46"/>
      <c r="AB4" s="46"/>
      <c r="AC4" s="46"/>
      <c r="AD4" s="110"/>
      <c r="AE4" s="110"/>
      <c r="AF4" s="46"/>
      <c r="AG4" s="46"/>
      <c r="AH4" s="46"/>
      <c r="AI4" s="46"/>
      <c r="AJ4" s="46"/>
      <c r="AK4" s="46"/>
      <c r="AL4" s="46"/>
      <c r="AM4" s="46"/>
      <c r="AN4" s="46"/>
      <c r="AO4" s="46"/>
      <c r="AP4" s="46"/>
      <c r="AQ4" s="46"/>
      <c r="AR4" s="46"/>
      <c r="AS4" s="46"/>
      <c r="AT4" s="46"/>
      <c r="AU4" s="46"/>
      <c r="AV4" s="46"/>
      <c r="AW4" s="46"/>
      <c r="AX4" s="46"/>
      <c r="AY4" s="46"/>
      <c r="AZ4" s="46"/>
      <c r="BA4" s="46"/>
      <c r="BB4" s="46"/>
      <c r="BC4" s="46"/>
      <c r="BD4" s="46"/>
      <c r="BE4" s="46"/>
      <c r="BF4" s="46"/>
      <c r="BG4" s="46"/>
      <c r="BH4" s="46"/>
      <c r="BI4" s="46"/>
      <c r="BJ4" s="46"/>
      <c r="BK4" s="46"/>
      <c r="BL4" s="46"/>
      <c r="BM4" s="46"/>
      <c r="BN4" s="46"/>
      <c r="BO4" s="46"/>
      <c r="BP4" s="46"/>
      <c r="BQ4" s="46"/>
      <c r="BR4" s="46"/>
      <c r="BS4" s="46"/>
      <c r="BT4" s="46"/>
      <c r="BU4" s="111"/>
      <c r="GE4" s="332" t="s">
        <v>37</v>
      </c>
      <c r="GF4" s="332"/>
      <c r="GG4" s="332"/>
      <c r="GH4" s="332"/>
      <c r="GI4" s="332"/>
      <c r="GJ4" s="332"/>
      <c r="GK4" s="30" t="s">
        <v>117</v>
      </c>
      <c r="GL4" s="332"/>
    </row>
    <row r="5" spans="3:194" ht="5.25" customHeight="1">
      <c r="C5" s="52"/>
      <c r="M5" s="44"/>
      <c r="AD5" s="44"/>
      <c r="AE5" s="44"/>
      <c r="BU5" s="112"/>
      <c r="GE5" s="332" t="s">
        <v>38</v>
      </c>
      <c r="GF5" s="332"/>
      <c r="GG5" s="332"/>
      <c r="GH5" s="332"/>
      <c r="GI5" s="332"/>
      <c r="GJ5" s="332"/>
      <c r="GK5" s="30" t="s">
        <v>39</v>
      </c>
      <c r="GL5" s="332"/>
    </row>
    <row r="6" spans="3:194" s="114" customFormat="1" ht="27.75" customHeight="1">
      <c r="C6" s="113"/>
      <c r="G6" s="115" t="s">
        <v>238</v>
      </c>
      <c r="I6" s="115" t="s">
        <v>0</v>
      </c>
      <c r="K6" s="115" t="s">
        <v>1</v>
      </c>
      <c r="P6" s="116"/>
      <c r="BU6" s="117"/>
      <c r="GE6" s="334"/>
      <c r="GF6" s="334"/>
      <c r="GG6" s="334"/>
      <c r="GH6" s="334"/>
      <c r="GI6" s="334"/>
      <c r="GJ6" s="334"/>
      <c r="GK6" s="350" t="s">
        <v>40</v>
      </c>
      <c r="GL6" s="334"/>
    </row>
    <row r="7" spans="3:194" s="114" customFormat="1" ht="15">
      <c r="C7" s="113"/>
      <c r="G7" s="108">
        <f>'Formulario de Afiliación'!Y7</f>
        <v>0</v>
      </c>
      <c r="I7" s="118">
        <f>'Formulario de Afiliación'!G7</f>
        <v>0</v>
      </c>
      <c r="K7" s="118">
        <f>'Formulario de Afiliación'!L7</f>
        <v>0</v>
      </c>
      <c r="P7" s="116"/>
      <c r="BU7" s="117"/>
      <c r="GE7" s="334"/>
      <c r="GF7" s="334"/>
      <c r="GG7" s="334"/>
      <c r="GH7" s="334"/>
      <c r="GI7" s="334"/>
      <c r="GJ7" s="334"/>
      <c r="GK7" s="334"/>
      <c r="GL7" s="334"/>
    </row>
    <row r="8" spans="3:194" s="114" customFormat="1">
      <c r="C8" s="113"/>
      <c r="M8" s="119"/>
      <c r="AD8" s="119"/>
      <c r="AE8" s="119"/>
      <c r="BU8" s="117"/>
      <c r="GE8" s="334" t="s">
        <v>26</v>
      </c>
      <c r="GF8" s="334"/>
      <c r="GG8" s="334"/>
      <c r="GH8" s="334"/>
      <c r="GI8" s="334"/>
      <c r="GJ8" s="334"/>
      <c r="GK8" s="350" t="s">
        <v>41</v>
      </c>
      <c r="GL8" s="334"/>
    </row>
    <row r="9" spans="3:194" s="114" customFormat="1">
      <c r="C9" s="113"/>
      <c r="D9" s="120" t="s">
        <v>375</v>
      </c>
      <c r="E9" s="120"/>
      <c r="F9" s="121"/>
      <c r="G9" s="121"/>
      <c r="M9" s="119"/>
      <c r="O9" s="122"/>
      <c r="AD9" s="119"/>
      <c r="AE9" s="119"/>
      <c r="BU9" s="117"/>
      <c r="GE9" s="334" t="s">
        <v>27</v>
      </c>
      <c r="GF9" s="334"/>
      <c r="GG9" s="334"/>
      <c r="GH9" s="334"/>
      <c r="GI9" s="334"/>
      <c r="GJ9" s="334"/>
      <c r="GK9" s="350" t="s">
        <v>2551</v>
      </c>
      <c r="GL9" s="334"/>
    </row>
    <row r="10" spans="3:194" s="114" customFormat="1">
      <c r="C10" s="113"/>
      <c r="D10" s="120"/>
      <c r="E10" s="120"/>
      <c r="F10" s="121"/>
      <c r="G10" s="121"/>
      <c r="M10" s="119"/>
      <c r="O10" s="122"/>
      <c r="AD10" s="119"/>
      <c r="AE10" s="119"/>
      <c r="BU10" s="117"/>
      <c r="GE10" s="334" t="s">
        <v>28</v>
      </c>
      <c r="GF10" s="334"/>
      <c r="GG10" s="334"/>
      <c r="GH10" s="334"/>
      <c r="GI10" s="334"/>
      <c r="GJ10" s="334"/>
      <c r="GK10" s="350" t="s">
        <v>2552</v>
      </c>
      <c r="GL10" s="334"/>
    </row>
    <row r="11" spans="3:194" s="120" customFormat="1" ht="15.75" customHeight="1">
      <c r="C11" s="123"/>
      <c r="D11" s="802" t="s">
        <v>376</v>
      </c>
      <c r="E11" s="803"/>
      <c r="F11" s="803"/>
      <c r="G11" s="803"/>
      <c r="H11" s="803"/>
      <c r="I11" s="803"/>
      <c r="J11" s="804"/>
      <c r="K11" s="116"/>
      <c r="L11" s="805" t="s">
        <v>377</v>
      </c>
      <c r="M11" s="806"/>
      <c r="N11" s="806"/>
      <c r="O11" s="806"/>
      <c r="P11" s="806"/>
      <c r="Q11" s="807"/>
      <c r="AD11" s="116"/>
      <c r="AE11" s="116"/>
      <c r="BU11" s="124"/>
      <c r="GE11" s="335" t="s">
        <v>29</v>
      </c>
      <c r="GF11" s="335"/>
      <c r="GG11" s="335"/>
      <c r="GH11" s="335"/>
      <c r="GI11" s="335"/>
      <c r="GJ11" s="335"/>
      <c r="GK11" s="350" t="s">
        <v>42</v>
      </c>
      <c r="GL11" s="335"/>
    </row>
    <row r="12" spans="3:194" s="114" customFormat="1">
      <c r="C12" s="113"/>
      <c r="D12" s="808" t="s">
        <v>378</v>
      </c>
      <c r="E12" s="809"/>
      <c r="F12" s="326">
        <f>+'Formulario de Afiliación'!H21</f>
        <v>0</v>
      </c>
      <c r="G12" s="327" t="s">
        <v>230</v>
      </c>
      <c r="H12" s="810">
        <f>+'Formulario de Afiliación'!M21</f>
        <v>0</v>
      </c>
      <c r="I12" s="810"/>
      <c r="J12" s="811"/>
      <c r="K12" s="119"/>
      <c r="L12" s="126" t="s">
        <v>379</v>
      </c>
      <c r="M12" s="127" t="str">
        <f>+'Formulario de Afiliación'!K23</f>
        <v>PRIMER APELLIDO</v>
      </c>
      <c r="N12" s="800" t="s">
        <v>380</v>
      </c>
      <c r="O12" s="800"/>
      <c r="P12" s="800"/>
      <c r="Q12" s="128" t="str">
        <f>+'Formulario de Afiliación'!V23</f>
        <v>SEGUNDO APELLIDO</v>
      </c>
      <c r="AD12" s="119"/>
      <c r="AE12" s="119"/>
      <c r="BU12" s="117"/>
      <c r="GE12" s="334" t="s">
        <v>30</v>
      </c>
      <c r="GF12" s="334"/>
      <c r="GG12" s="334"/>
      <c r="GH12" s="334"/>
      <c r="GI12" s="334"/>
      <c r="GJ12" s="334"/>
      <c r="GK12" s="350"/>
      <c r="GL12" s="352" t="s">
        <v>43</v>
      </c>
    </row>
    <row r="13" spans="3:194" s="114" customFormat="1">
      <c r="C13" s="113"/>
      <c r="D13" s="795" t="s">
        <v>381</v>
      </c>
      <c r="E13" s="796"/>
      <c r="F13" s="797">
        <f>+'Formulario de Afiliación'!H22</f>
        <v>0</v>
      </c>
      <c r="G13" s="798"/>
      <c r="H13" s="323" t="s">
        <v>45</v>
      </c>
      <c r="I13" s="799">
        <f>+'Formulario de Afiliación'!AS22</f>
        <v>0</v>
      </c>
      <c r="J13" s="773"/>
      <c r="K13" s="324"/>
      <c r="L13" s="126" t="s">
        <v>382</v>
      </c>
      <c r="M13" s="127" t="str">
        <f>+'Formulario de Afiliación'!AH23</f>
        <v>PRIMER NOMBRE</v>
      </c>
      <c r="N13" s="800" t="s">
        <v>383</v>
      </c>
      <c r="O13" s="800"/>
      <c r="P13" s="800"/>
      <c r="Q13" s="128" t="str">
        <f>+'Formulario de Afiliación'!AR23</f>
        <v>SEGUNDO NOMBRE</v>
      </c>
      <c r="AD13" s="119"/>
      <c r="AE13" s="119"/>
      <c r="BU13" s="117"/>
      <c r="GE13" s="334"/>
      <c r="GF13" s="334"/>
      <c r="GG13" s="334"/>
      <c r="GH13" s="334"/>
      <c r="GI13" s="334"/>
      <c r="GJ13" s="334"/>
      <c r="GK13" s="335"/>
      <c r="GL13" s="352" t="s">
        <v>46</v>
      </c>
    </row>
    <row r="14" spans="3:194" s="114" customFormat="1" ht="15" customHeight="1">
      <c r="C14" s="113"/>
      <c r="D14" s="770" t="s">
        <v>384</v>
      </c>
      <c r="E14" s="771"/>
      <c r="F14" s="797">
        <f>+'Formulario de Afiliación'!U20</f>
        <v>0</v>
      </c>
      <c r="G14" s="801"/>
      <c r="H14" s="781" t="s">
        <v>385</v>
      </c>
      <c r="I14" s="812">
        <f>+'Formulario de Afiliación'!T22</f>
        <v>0</v>
      </c>
      <c r="J14" s="813"/>
      <c r="L14" s="126" t="s">
        <v>237</v>
      </c>
      <c r="M14" s="130">
        <f>+'Formulario de Afiliación'!H24</f>
        <v>0</v>
      </c>
      <c r="N14" s="800" t="s">
        <v>386</v>
      </c>
      <c r="O14" s="800"/>
      <c r="P14" s="800"/>
      <c r="Q14" s="238">
        <f>+'Formulario de Afiliación'!P24</f>
        <v>0</v>
      </c>
      <c r="AD14" s="119"/>
      <c r="AE14" s="119"/>
      <c r="BU14" s="117"/>
      <c r="GE14" s="334" t="s">
        <v>23</v>
      </c>
      <c r="GF14" s="334"/>
      <c r="GG14" s="334"/>
      <c r="GH14" s="334"/>
      <c r="GI14" s="334"/>
      <c r="GJ14" s="334"/>
      <c r="GK14" s="351">
        <v>1</v>
      </c>
      <c r="GL14" s="352" t="s">
        <v>47</v>
      </c>
    </row>
    <row r="15" spans="3:194" s="114" customFormat="1" ht="12" customHeight="1">
      <c r="C15" s="113"/>
      <c r="D15" s="770" t="s">
        <v>387</v>
      </c>
      <c r="E15" s="771"/>
      <c r="F15" s="772">
        <f>+'Formulario de Afiliación'!AN20</f>
        <v>0</v>
      </c>
      <c r="G15" s="773"/>
      <c r="H15" s="782"/>
      <c r="I15" s="814"/>
      <c r="J15" s="815"/>
      <c r="K15" s="325"/>
      <c r="L15" s="126" t="s">
        <v>388</v>
      </c>
      <c r="M15" s="774">
        <f>+'Formulario de Afiliación'!AA24</f>
        <v>0</v>
      </c>
      <c r="N15" s="774"/>
      <c r="O15" s="774"/>
      <c r="P15" s="774"/>
      <c r="Q15" s="774"/>
      <c r="AD15" s="119"/>
      <c r="AE15" s="119"/>
      <c r="BU15" s="117"/>
      <c r="GE15" s="334" t="s">
        <v>22</v>
      </c>
      <c r="GF15" s="334"/>
      <c r="GG15" s="334"/>
      <c r="GH15" s="334"/>
      <c r="GI15" s="334"/>
      <c r="GJ15" s="334"/>
      <c r="GK15" s="351">
        <v>2</v>
      </c>
      <c r="GL15" s="352" t="s">
        <v>48</v>
      </c>
    </row>
    <row r="16" spans="3:194" s="114" customFormat="1">
      <c r="C16" s="113"/>
      <c r="D16" s="775" t="s">
        <v>389</v>
      </c>
      <c r="E16" s="776"/>
      <c r="F16" s="777">
        <f>+'Formulario de Afiliación'!AN21</f>
        <v>0</v>
      </c>
      <c r="G16" s="778"/>
      <c r="H16" s="778"/>
      <c r="I16" s="778"/>
      <c r="J16" s="779"/>
      <c r="K16" s="119"/>
      <c r="M16" s="119"/>
      <c r="P16" s="119"/>
      <c r="AD16" s="119"/>
      <c r="AE16" s="119"/>
      <c r="BU16" s="117"/>
      <c r="GE16" s="334"/>
      <c r="GF16" s="334"/>
      <c r="GG16" s="334"/>
      <c r="GH16" s="334"/>
      <c r="GI16" s="334"/>
      <c r="GJ16" s="334"/>
      <c r="GK16" s="351">
        <v>18</v>
      </c>
      <c r="GL16" s="352" t="s">
        <v>49</v>
      </c>
    </row>
    <row r="17" spans="3:194" s="114" customFormat="1">
      <c r="C17" s="113"/>
      <c r="M17" s="119"/>
      <c r="AD17" s="119"/>
      <c r="AE17" s="119"/>
      <c r="BU17" s="117"/>
      <c r="GE17" s="334" t="s">
        <v>51</v>
      </c>
      <c r="GF17" s="334"/>
      <c r="GG17" s="334"/>
      <c r="GH17" s="334"/>
      <c r="GI17" s="334"/>
      <c r="GJ17" s="334"/>
      <c r="GK17" s="351">
        <v>22</v>
      </c>
      <c r="GL17" s="352" t="s">
        <v>50</v>
      </c>
    </row>
    <row r="18" spans="3:194">
      <c r="C18" s="52"/>
      <c r="D18" s="780" t="s">
        <v>390</v>
      </c>
      <c r="E18" s="780"/>
      <c r="F18" s="780"/>
      <c r="G18" s="780"/>
      <c r="BU18" s="112"/>
      <c r="GE18" s="332" t="s">
        <v>53</v>
      </c>
      <c r="GF18" s="332"/>
      <c r="GG18" s="332"/>
      <c r="GH18" s="332"/>
      <c r="GI18" s="332"/>
      <c r="GJ18" s="332"/>
      <c r="GK18" s="351">
        <v>30</v>
      </c>
      <c r="GL18" s="354" t="s">
        <v>52</v>
      </c>
    </row>
    <row r="19" spans="3:194">
      <c r="C19" s="52"/>
      <c r="D19" s="131"/>
      <c r="E19" s="131"/>
      <c r="F19" s="131"/>
      <c r="G19" s="131"/>
      <c r="BU19" s="112"/>
      <c r="GE19" s="332" t="s">
        <v>2549</v>
      </c>
      <c r="GF19" s="332"/>
      <c r="GG19" s="332"/>
      <c r="GH19" s="332"/>
      <c r="GI19" s="332"/>
      <c r="GJ19" s="332"/>
      <c r="GK19" s="351">
        <v>31</v>
      </c>
      <c r="GL19" s="354"/>
    </row>
    <row r="20" spans="3:194">
      <c r="C20" s="52"/>
      <c r="D20" s="783" t="s">
        <v>391</v>
      </c>
      <c r="E20" s="783"/>
      <c r="F20" s="783"/>
      <c r="G20" s="783"/>
      <c r="H20" s="783"/>
      <c r="I20" s="783"/>
      <c r="J20" s="783"/>
      <c r="K20" s="783"/>
      <c r="L20" s="783"/>
      <c r="M20" s="783"/>
      <c r="N20" s="783"/>
      <c r="O20" s="783"/>
      <c r="P20" s="783"/>
      <c r="Q20" s="783"/>
      <c r="R20" s="783"/>
      <c r="S20" s="783"/>
      <c r="T20" s="783"/>
      <c r="U20" s="783"/>
      <c r="V20" s="783"/>
      <c r="W20" s="783"/>
      <c r="X20" s="783"/>
      <c r="Y20" s="783"/>
      <c r="Z20" s="783"/>
      <c r="AA20" s="783"/>
      <c r="AB20" s="783"/>
      <c r="AC20" s="783"/>
      <c r="AD20" s="783"/>
      <c r="AE20" s="783"/>
      <c r="AF20" s="783"/>
      <c r="AG20" s="783"/>
      <c r="AH20" s="783"/>
      <c r="AI20" s="783"/>
      <c r="AJ20" s="783"/>
      <c r="AK20" s="783"/>
      <c r="BU20" s="112"/>
      <c r="GE20" s="332"/>
      <c r="GF20" s="332"/>
      <c r="GG20" s="332"/>
      <c r="GH20" s="332"/>
      <c r="GI20" s="332"/>
      <c r="GJ20" s="332"/>
      <c r="GK20" s="353">
        <v>32</v>
      </c>
      <c r="GL20" s="354"/>
    </row>
    <row r="21" spans="3:194">
      <c r="C21" s="52"/>
      <c r="D21" s="784" t="s">
        <v>190</v>
      </c>
      <c r="E21" s="784"/>
      <c r="F21" s="784"/>
      <c r="G21" s="784"/>
      <c r="H21" s="784"/>
      <c r="I21" s="784"/>
      <c r="J21" s="784"/>
      <c r="K21" s="784"/>
      <c r="L21" s="784"/>
      <c r="M21" s="784"/>
      <c r="N21" s="784"/>
      <c r="O21" s="784"/>
      <c r="P21" s="784"/>
      <c r="Q21" s="784"/>
      <c r="R21" s="784"/>
      <c r="S21" s="784"/>
      <c r="T21" s="784"/>
      <c r="U21" s="784"/>
      <c r="V21" s="784"/>
      <c r="W21" s="784"/>
      <c r="X21" s="784"/>
      <c r="Y21" s="784"/>
      <c r="Z21" s="784"/>
      <c r="AA21" s="784"/>
      <c r="AB21" s="784"/>
      <c r="AC21" s="784"/>
      <c r="AD21" s="784"/>
      <c r="AE21" s="784"/>
      <c r="AF21" s="784"/>
      <c r="AG21" s="784"/>
      <c r="AH21" s="784"/>
      <c r="AI21" s="784"/>
      <c r="AJ21" s="784"/>
      <c r="AK21" s="784"/>
      <c r="AL21" s="249"/>
      <c r="BU21" s="112"/>
      <c r="GE21" s="332"/>
      <c r="GF21" s="332"/>
      <c r="GG21" s="332"/>
      <c r="GH21" s="332"/>
      <c r="GI21" s="332"/>
      <c r="GJ21" s="332"/>
      <c r="GK21" s="353"/>
      <c r="GL21" s="354" t="s">
        <v>54</v>
      </c>
    </row>
    <row r="22" spans="3:194" s="134" customFormat="1" ht="22.5" customHeight="1">
      <c r="C22" s="132"/>
      <c r="D22" s="769" t="s">
        <v>222</v>
      </c>
      <c r="E22" s="769" t="s">
        <v>226</v>
      </c>
      <c r="F22" s="769" t="s">
        <v>392</v>
      </c>
      <c r="G22" s="769"/>
      <c r="H22" s="769"/>
      <c r="I22" s="769" t="s">
        <v>223</v>
      </c>
      <c r="J22" s="769"/>
      <c r="K22" s="768"/>
      <c r="L22" s="768"/>
      <c r="M22" s="769" t="s">
        <v>135</v>
      </c>
      <c r="N22" s="785" t="s">
        <v>44</v>
      </c>
      <c r="O22" s="786"/>
      <c r="P22" s="785" t="s">
        <v>56</v>
      </c>
      <c r="Q22" s="786"/>
      <c r="R22" s="769" t="s">
        <v>57</v>
      </c>
      <c r="S22" s="769" t="s">
        <v>58</v>
      </c>
      <c r="T22" s="769" t="s">
        <v>59</v>
      </c>
      <c r="U22" s="785" t="s">
        <v>20</v>
      </c>
      <c r="V22" s="789"/>
      <c r="W22" s="786"/>
      <c r="X22" s="791" t="s">
        <v>191</v>
      </c>
      <c r="Y22" s="792"/>
      <c r="Z22" s="792"/>
      <c r="AA22" s="792"/>
      <c r="AB22" s="792"/>
      <c r="AC22" s="792"/>
      <c r="AD22" s="792"/>
      <c r="AE22" s="792"/>
      <c r="AF22" s="792"/>
      <c r="AG22" s="752" t="s">
        <v>248</v>
      </c>
      <c r="AH22" s="753"/>
      <c r="AI22" s="752" t="s">
        <v>250</v>
      </c>
      <c r="AJ22" s="753"/>
      <c r="AK22" s="754"/>
      <c r="AL22" s="133"/>
      <c r="AM22" s="133"/>
      <c r="AN22" s="133"/>
      <c r="BU22" s="135"/>
      <c r="GE22" s="332"/>
      <c r="GF22" s="336"/>
      <c r="GG22" s="336"/>
      <c r="GH22" s="336"/>
      <c r="GI22" s="336"/>
      <c r="GJ22" s="336"/>
      <c r="GK22" s="353"/>
      <c r="GL22" s="354" t="s">
        <v>55</v>
      </c>
    </row>
    <row r="23" spans="3:194" ht="24" customHeight="1">
      <c r="C23" s="52"/>
      <c r="D23" s="769"/>
      <c r="E23" s="769"/>
      <c r="F23" s="769"/>
      <c r="G23" s="769"/>
      <c r="H23" s="769"/>
      <c r="I23" s="769"/>
      <c r="J23" s="769"/>
      <c r="K23" s="768"/>
      <c r="L23" s="768"/>
      <c r="M23" s="769"/>
      <c r="N23" s="787"/>
      <c r="O23" s="788"/>
      <c r="P23" s="787"/>
      <c r="Q23" s="788"/>
      <c r="R23" s="769"/>
      <c r="S23" s="769"/>
      <c r="T23" s="769"/>
      <c r="U23" s="787"/>
      <c r="V23" s="790"/>
      <c r="W23" s="788"/>
      <c r="X23" s="136" t="s">
        <v>134</v>
      </c>
      <c r="Y23" s="136" t="s">
        <v>232</v>
      </c>
      <c r="Z23" s="136" t="s">
        <v>16</v>
      </c>
      <c r="AA23" s="136" t="s">
        <v>17</v>
      </c>
      <c r="AB23" s="136" t="s">
        <v>231</v>
      </c>
      <c r="AC23" s="136" t="s">
        <v>233</v>
      </c>
      <c r="AD23" s="755" t="s">
        <v>20</v>
      </c>
      <c r="AE23" s="756"/>
      <c r="AF23" s="756"/>
      <c r="AG23" s="745" t="s">
        <v>234</v>
      </c>
      <c r="AH23" s="745"/>
      <c r="AI23" s="745" t="s">
        <v>235</v>
      </c>
      <c r="AJ23" s="745"/>
      <c r="AK23" s="136" t="s">
        <v>236</v>
      </c>
      <c r="AL23" s="133"/>
      <c r="AM23" s="133"/>
      <c r="AN23" s="133"/>
      <c r="BU23" s="112"/>
      <c r="GE23" s="336"/>
      <c r="GF23" s="332"/>
      <c r="GG23" s="332"/>
      <c r="GH23" s="332"/>
      <c r="GI23" s="332"/>
      <c r="GJ23" s="332"/>
      <c r="GK23" s="353">
        <v>44</v>
      </c>
      <c r="GL23" s="354" t="s">
        <v>60</v>
      </c>
    </row>
    <row r="24" spans="3:194" s="144" customFormat="1">
      <c r="C24" s="137"/>
      <c r="D24" s="138">
        <v>1</v>
      </c>
      <c r="E24" s="139"/>
      <c r="F24" s="738"/>
      <c r="G24" s="738"/>
      <c r="H24" s="738"/>
      <c r="I24" s="739"/>
      <c r="J24" s="739"/>
      <c r="K24" s="739" t="e">
        <f>+VLOOKUP(I24,'Listado Actividades Economicas'!$B$4:$F$1108,5,0)</f>
        <v>#N/A</v>
      </c>
      <c r="L24" s="739"/>
      <c r="M24" s="140" t="str">
        <f>MID(I24,1,1)</f>
        <v/>
      </c>
      <c r="N24" s="740"/>
      <c r="O24" s="741"/>
      <c r="P24" s="740"/>
      <c r="Q24" s="741"/>
      <c r="R24" s="139"/>
      <c r="S24" s="139"/>
      <c r="T24" s="139"/>
      <c r="U24" s="740"/>
      <c r="V24" s="742"/>
      <c r="W24" s="741"/>
      <c r="X24" s="139"/>
      <c r="Y24" s="139"/>
      <c r="Z24" s="139"/>
      <c r="AA24" s="139"/>
      <c r="AB24" s="139"/>
      <c r="AC24" s="245"/>
      <c r="AD24" s="740"/>
      <c r="AE24" s="742"/>
      <c r="AF24" s="742"/>
      <c r="AG24" s="748"/>
      <c r="AH24" s="748"/>
      <c r="AI24" s="738"/>
      <c r="AJ24" s="738"/>
      <c r="AK24" s="141"/>
      <c r="AL24" s="142"/>
      <c r="AM24" s="142"/>
      <c r="AN24" s="142"/>
      <c r="AO24" s="143"/>
      <c r="AP24" s="143"/>
      <c r="BU24" s="145"/>
      <c r="GE24" s="332" t="s">
        <v>61</v>
      </c>
      <c r="GF24" s="333"/>
      <c r="GG24" s="333"/>
      <c r="GH24" s="333"/>
      <c r="GI24" s="333"/>
      <c r="GJ24" s="333"/>
      <c r="GK24" s="353">
        <v>45</v>
      </c>
      <c r="GL24" s="356" t="s">
        <v>62</v>
      </c>
    </row>
    <row r="25" spans="3:194" s="144" customFormat="1">
      <c r="C25" s="137"/>
      <c r="D25" s="138">
        <v>2</v>
      </c>
      <c r="E25" s="139"/>
      <c r="F25" s="738"/>
      <c r="G25" s="738"/>
      <c r="H25" s="738"/>
      <c r="I25" s="739"/>
      <c r="J25" s="739"/>
      <c r="K25" s="739" t="e">
        <f>+VLOOKUP(I25,'Listado Actividades Economicas'!$B$4:$F$1108,5,0)</f>
        <v>#N/A</v>
      </c>
      <c r="L25" s="739"/>
      <c r="M25" s="140" t="str">
        <f t="shared" ref="M25:M28" si="0">MID(I25,1,1)</f>
        <v/>
      </c>
      <c r="N25" s="740"/>
      <c r="O25" s="741"/>
      <c r="P25" s="740"/>
      <c r="Q25" s="741"/>
      <c r="R25" s="139"/>
      <c r="S25" s="139"/>
      <c r="T25" s="139"/>
      <c r="U25" s="740"/>
      <c r="V25" s="742"/>
      <c r="W25" s="741"/>
      <c r="X25" s="139"/>
      <c r="Y25" s="139"/>
      <c r="Z25" s="139"/>
      <c r="AA25" s="139"/>
      <c r="AB25" s="139"/>
      <c r="AC25" s="139"/>
      <c r="AD25" s="740"/>
      <c r="AE25" s="742"/>
      <c r="AF25" s="742"/>
      <c r="AG25" s="748"/>
      <c r="AH25" s="748"/>
      <c r="AI25" s="738"/>
      <c r="AJ25" s="738"/>
      <c r="AK25" s="141"/>
      <c r="AL25" s="142"/>
      <c r="AM25" s="142"/>
      <c r="AN25" s="142"/>
      <c r="AO25" s="143"/>
      <c r="AP25" s="143"/>
      <c r="BU25" s="145"/>
      <c r="GE25" s="333" t="s">
        <v>67</v>
      </c>
      <c r="GF25" s="333"/>
      <c r="GG25" s="333"/>
      <c r="GH25" s="333"/>
      <c r="GI25" s="333"/>
      <c r="GJ25" s="333"/>
      <c r="GK25" s="353">
        <v>47</v>
      </c>
      <c r="GL25" s="356" t="s">
        <v>64</v>
      </c>
    </row>
    <row r="26" spans="3:194" s="144" customFormat="1">
      <c r="C26" s="137"/>
      <c r="D26" s="138">
        <v>3</v>
      </c>
      <c r="E26" s="139"/>
      <c r="F26" s="738"/>
      <c r="G26" s="738"/>
      <c r="H26" s="738"/>
      <c r="I26" s="739"/>
      <c r="J26" s="739"/>
      <c r="K26" s="739" t="e">
        <f>+VLOOKUP(I26,'Listado Actividades Economicas'!$B$4:$F$1108,5,0)</f>
        <v>#N/A</v>
      </c>
      <c r="L26" s="739"/>
      <c r="M26" s="140" t="str">
        <f t="shared" si="0"/>
        <v/>
      </c>
      <c r="N26" s="740"/>
      <c r="O26" s="741"/>
      <c r="P26" s="740"/>
      <c r="Q26" s="741"/>
      <c r="R26" s="139"/>
      <c r="S26" s="139"/>
      <c r="T26" s="139"/>
      <c r="U26" s="740"/>
      <c r="V26" s="742"/>
      <c r="W26" s="741"/>
      <c r="X26" s="139"/>
      <c r="Y26" s="139"/>
      <c r="Z26" s="139"/>
      <c r="AA26" s="139"/>
      <c r="AB26" s="139"/>
      <c r="AC26" s="139"/>
      <c r="AD26" s="740"/>
      <c r="AE26" s="742"/>
      <c r="AF26" s="742"/>
      <c r="AG26" s="748"/>
      <c r="AH26" s="748"/>
      <c r="AI26" s="738"/>
      <c r="AJ26" s="738"/>
      <c r="AK26" s="141"/>
      <c r="AL26" s="142"/>
      <c r="AM26" s="142"/>
      <c r="AN26" s="142"/>
      <c r="AO26" s="143"/>
      <c r="AP26" s="143"/>
      <c r="BU26" s="145"/>
      <c r="GE26" s="333" t="s">
        <v>63</v>
      </c>
      <c r="GF26" s="333"/>
      <c r="GG26" s="333"/>
      <c r="GH26" s="333"/>
      <c r="GI26" s="333"/>
      <c r="GJ26" s="333"/>
      <c r="GK26" s="355">
        <v>51</v>
      </c>
      <c r="GL26" s="333" t="s">
        <v>66</v>
      </c>
    </row>
    <row r="27" spans="3:194" s="144" customFormat="1">
      <c r="C27" s="137"/>
      <c r="D27" s="138">
        <v>4</v>
      </c>
      <c r="E27" s="139"/>
      <c r="F27" s="738"/>
      <c r="G27" s="738"/>
      <c r="H27" s="738"/>
      <c r="I27" s="739"/>
      <c r="J27" s="739"/>
      <c r="K27" s="739" t="e">
        <f>+VLOOKUP(I27,'Listado Actividades Economicas'!$B$4:$F$1108,5,0)</f>
        <v>#N/A</v>
      </c>
      <c r="L27" s="739"/>
      <c r="M27" s="163" t="str">
        <f t="shared" si="0"/>
        <v/>
      </c>
      <c r="N27" s="740"/>
      <c r="O27" s="741"/>
      <c r="P27" s="740"/>
      <c r="Q27" s="741"/>
      <c r="R27" s="139"/>
      <c r="S27" s="139"/>
      <c r="T27" s="139"/>
      <c r="U27" s="740"/>
      <c r="V27" s="742"/>
      <c r="W27" s="741"/>
      <c r="X27" s="139"/>
      <c r="Y27" s="139"/>
      <c r="Z27" s="139"/>
      <c r="AA27" s="139"/>
      <c r="AB27" s="139"/>
      <c r="AC27" s="139"/>
      <c r="AD27" s="740"/>
      <c r="AE27" s="742"/>
      <c r="AF27" s="742"/>
      <c r="AG27" s="748"/>
      <c r="AH27" s="748"/>
      <c r="AI27" s="738"/>
      <c r="AJ27" s="738"/>
      <c r="AK27" s="141"/>
      <c r="AL27" s="142"/>
      <c r="AM27" s="142"/>
      <c r="AN27" s="142"/>
      <c r="AO27" s="143"/>
      <c r="AP27" s="143"/>
      <c r="BU27" s="145"/>
      <c r="GE27" s="333" t="s">
        <v>65</v>
      </c>
      <c r="GF27" s="333"/>
      <c r="GG27" s="333"/>
      <c r="GH27" s="333"/>
      <c r="GI27" s="333"/>
      <c r="GJ27" s="333"/>
      <c r="GK27" s="355">
        <v>55</v>
      </c>
      <c r="GL27" s="333" t="s">
        <v>68</v>
      </c>
    </row>
    <row r="28" spans="3:194" s="144" customFormat="1">
      <c r="C28" s="137"/>
      <c r="D28" s="138">
        <v>5</v>
      </c>
      <c r="E28" s="139"/>
      <c r="F28" s="738"/>
      <c r="G28" s="738"/>
      <c r="H28" s="738"/>
      <c r="I28" s="739"/>
      <c r="J28" s="739"/>
      <c r="K28" s="739" t="e">
        <f>+VLOOKUP(I28,'Listado Actividades Economicas'!$B$4:$F$1108,5,0)</f>
        <v>#N/A</v>
      </c>
      <c r="L28" s="739"/>
      <c r="M28" s="163" t="str">
        <f t="shared" si="0"/>
        <v/>
      </c>
      <c r="N28" s="742"/>
      <c r="O28" s="741"/>
      <c r="P28" s="740"/>
      <c r="Q28" s="741"/>
      <c r="R28" s="139"/>
      <c r="S28" s="139"/>
      <c r="T28" s="139"/>
      <c r="U28" s="740"/>
      <c r="V28" s="742"/>
      <c r="W28" s="741"/>
      <c r="X28" s="139"/>
      <c r="Y28" s="139"/>
      <c r="Z28" s="139"/>
      <c r="AA28" s="139"/>
      <c r="AB28" s="139"/>
      <c r="AC28" s="139"/>
      <c r="AD28" s="740"/>
      <c r="AE28" s="742"/>
      <c r="AF28" s="742"/>
      <c r="AG28" s="748"/>
      <c r="AH28" s="748"/>
      <c r="AI28" s="738"/>
      <c r="AJ28" s="738"/>
      <c r="AK28" s="141"/>
      <c r="AL28" s="142"/>
      <c r="AM28" s="142"/>
      <c r="AN28" s="142"/>
      <c r="AO28" s="143"/>
      <c r="AP28" s="143"/>
      <c r="BU28" s="145"/>
      <c r="GE28" s="333" t="s">
        <v>70</v>
      </c>
      <c r="GF28" s="333"/>
      <c r="GG28" s="333"/>
      <c r="GH28" s="333"/>
      <c r="GI28" s="333"/>
      <c r="GJ28" s="333"/>
      <c r="GK28" s="357">
        <v>20</v>
      </c>
      <c r="GL28" s="333"/>
    </row>
    <row r="29" spans="3:194" s="144" customFormat="1">
      <c r="C29" s="137"/>
      <c r="D29" s="148"/>
      <c r="E29" s="143"/>
      <c r="F29" s="143"/>
      <c r="G29" s="143"/>
      <c r="H29" s="143"/>
      <c r="I29" s="149"/>
      <c r="J29" s="149"/>
      <c r="K29" s="149"/>
      <c r="L29" s="149"/>
      <c r="M29" s="151"/>
      <c r="N29" s="143"/>
      <c r="O29" s="143"/>
      <c r="P29" s="143"/>
      <c r="Q29" s="143"/>
      <c r="R29" s="143"/>
      <c r="S29" s="143"/>
      <c r="T29" s="143"/>
      <c r="U29" s="143"/>
      <c r="V29" s="143"/>
      <c r="W29" s="143"/>
      <c r="X29" s="143"/>
      <c r="Y29" s="143"/>
      <c r="Z29" s="143"/>
      <c r="AA29" s="143"/>
      <c r="AB29" s="143"/>
      <c r="AC29" s="143"/>
      <c r="AD29" s="143"/>
      <c r="AE29" s="143"/>
      <c r="AF29" s="143"/>
      <c r="AG29" s="151"/>
      <c r="AH29" s="151"/>
      <c r="AI29" s="143"/>
      <c r="AJ29" s="143"/>
      <c r="AK29" s="152"/>
      <c r="AL29" s="142"/>
      <c r="AM29" s="142"/>
      <c r="AN29" s="142"/>
      <c r="AO29" s="143"/>
      <c r="AP29" s="143"/>
      <c r="BU29" s="145"/>
      <c r="GE29" s="332" t="s">
        <v>656</v>
      </c>
      <c r="GF29" s="333"/>
      <c r="GG29" s="333"/>
      <c r="GH29" s="333"/>
      <c r="GI29" s="333"/>
      <c r="GJ29" s="333"/>
      <c r="GK29" s="357">
        <v>21</v>
      </c>
      <c r="GL29" s="333"/>
    </row>
    <row r="30" spans="3:194">
      <c r="C30" s="52"/>
      <c r="D30" s="826" t="s">
        <v>224</v>
      </c>
      <c r="E30" s="826"/>
      <c r="F30" s="826"/>
      <c r="G30" s="826"/>
      <c r="H30" s="826"/>
      <c r="I30" s="826"/>
      <c r="J30" s="826"/>
      <c r="K30" s="826"/>
      <c r="L30" s="826"/>
      <c r="M30" s="826"/>
      <c r="N30" s="826"/>
      <c r="O30" s="826"/>
      <c r="P30" s="826"/>
      <c r="Q30" s="826"/>
      <c r="R30" s="826"/>
      <c r="S30" s="826"/>
      <c r="T30" s="826"/>
      <c r="U30" s="826"/>
      <c r="V30" s="826"/>
      <c r="W30" s="826"/>
      <c r="X30" s="826"/>
      <c r="Y30" s="826"/>
      <c r="Z30" s="826"/>
      <c r="AA30" s="826"/>
      <c r="AB30" s="826"/>
      <c r="AC30" s="826"/>
      <c r="AD30" s="826"/>
      <c r="AE30" s="826"/>
      <c r="AF30" s="826"/>
      <c r="AG30" s="826"/>
      <c r="AH30" s="826"/>
      <c r="AI30" s="783">
        <f>SUM(AI24:AJ29)</f>
        <v>0</v>
      </c>
      <c r="AJ30" s="783"/>
      <c r="AK30" s="153">
        <f>SUM(AK24:AK29)</f>
        <v>0</v>
      </c>
      <c r="AL30" s="154"/>
      <c r="AM30" s="154"/>
      <c r="AN30" s="154"/>
      <c r="AO30" s="155"/>
      <c r="AP30" s="155"/>
      <c r="BU30" s="112"/>
      <c r="GE30" s="332" t="s">
        <v>72</v>
      </c>
      <c r="GF30" s="332"/>
      <c r="GG30" s="332"/>
      <c r="GH30" s="332"/>
      <c r="GI30" s="332"/>
      <c r="GJ30" s="332"/>
      <c r="GK30" s="333"/>
      <c r="GL30" s="332"/>
    </row>
    <row r="31" spans="3:194">
      <c r="C31" s="52"/>
      <c r="D31" s="249"/>
      <c r="E31" s="249"/>
      <c r="M31" s="149"/>
      <c r="BU31" s="112"/>
      <c r="GE31" s="333" t="s">
        <v>69</v>
      </c>
      <c r="GF31" s="332"/>
      <c r="GG31" s="332"/>
      <c r="GH31" s="332"/>
      <c r="GI31" s="332"/>
      <c r="GJ31" s="332"/>
      <c r="GK31" s="333" t="s">
        <v>639</v>
      </c>
      <c r="GL31" s="332"/>
    </row>
    <row r="32" spans="3:194">
      <c r="C32" s="52"/>
      <c r="M32" s="149"/>
      <c r="BU32" s="112"/>
      <c r="GE32" s="333" t="s">
        <v>71</v>
      </c>
      <c r="GF32" s="332"/>
      <c r="GG32" s="332"/>
      <c r="GH32" s="332"/>
      <c r="GI32" s="332"/>
      <c r="GJ32" s="332"/>
      <c r="GK32" s="332" t="s">
        <v>640</v>
      </c>
      <c r="GL32" s="332"/>
    </row>
    <row r="33" spans="3:194">
      <c r="C33" s="52"/>
      <c r="D33" s="155" t="s">
        <v>393</v>
      </c>
      <c r="M33" s="149"/>
      <c r="BU33" s="112"/>
      <c r="GE33" s="332"/>
      <c r="GF33" s="332"/>
      <c r="GG33" s="332"/>
      <c r="GH33" s="332"/>
      <c r="GI33" s="332"/>
      <c r="GJ33" s="332"/>
      <c r="GK33" s="332" t="s">
        <v>641</v>
      </c>
      <c r="GL33" s="332"/>
    </row>
    <row r="34" spans="3:194">
      <c r="C34" s="52"/>
      <c r="M34" s="149"/>
      <c r="BU34" s="112"/>
      <c r="GE34" s="332"/>
      <c r="GF34" s="332"/>
      <c r="GG34" s="332"/>
      <c r="GH34" s="332"/>
      <c r="GI34" s="332"/>
      <c r="GJ34" s="332"/>
      <c r="GK34" s="332"/>
      <c r="GL34" s="332"/>
    </row>
    <row r="35" spans="3:194">
      <c r="C35" s="52"/>
      <c r="D35" s="749" t="s">
        <v>394</v>
      </c>
      <c r="E35" s="750"/>
      <c r="F35" s="750"/>
      <c r="G35" s="750"/>
      <c r="H35" s="750"/>
      <c r="I35" s="750"/>
      <c r="J35" s="750"/>
      <c r="K35" s="750"/>
      <c r="L35" s="750"/>
      <c r="M35" s="750"/>
      <c r="N35" s="750"/>
      <c r="O35" s="750"/>
      <c r="P35" s="750"/>
      <c r="Q35" s="750"/>
      <c r="R35" s="750"/>
      <c r="S35" s="750"/>
      <c r="T35" s="750"/>
      <c r="U35" s="750"/>
      <c r="V35" s="750"/>
      <c r="W35" s="750"/>
      <c r="X35" s="750"/>
      <c r="Y35" s="750"/>
      <c r="Z35" s="750"/>
      <c r="AA35" s="750"/>
      <c r="AB35" s="750"/>
      <c r="AC35" s="750"/>
      <c r="AD35" s="750"/>
      <c r="AE35" s="750"/>
      <c r="AF35" s="750"/>
      <c r="AG35" s="750"/>
      <c r="AH35" s="750"/>
      <c r="AI35" s="339"/>
      <c r="AJ35" s="751" t="s">
        <v>277</v>
      </c>
      <c r="AK35" s="751"/>
      <c r="AL35" s="751"/>
      <c r="AM35" s="751"/>
      <c r="AN35" s="751"/>
      <c r="AO35" s="751"/>
      <c r="AP35" s="751"/>
      <c r="AQ35" s="751"/>
      <c r="AR35" s="751"/>
      <c r="AS35" s="751"/>
      <c r="AT35" s="751"/>
      <c r="AU35" s="751"/>
      <c r="AV35" s="751"/>
      <c r="AW35" s="751"/>
      <c r="AX35" s="751"/>
      <c r="AY35" s="751"/>
      <c r="AZ35" s="751"/>
      <c r="BA35" s="751"/>
      <c r="BB35" s="751"/>
      <c r="BC35" s="751"/>
      <c r="BD35" s="751"/>
      <c r="BE35" s="751"/>
      <c r="BF35" s="751"/>
      <c r="BG35" s="751"/>
      <c r="BH35" s="751"/>
      <c r="BI35" s="751"/>
      <c r="BJ35" s="751"/>
      <c r="BK35" s="751"/>
      <c r="BL35" s="751"/>
      <c r="BM35" s="751"/>
      <c r="BN35" s="751"/>
      <c r="BO35" s="751"/>
      <c r="BP35" s="751"/>
      <c r="BQ35" s="751"/>
      <c r="BR35" s="751"/>
      <c r="BS35" s="751"/>
      <c r="BT35" s="751"/>
      <c r="BU35" s="112"/>
      <c r="GE35" s="332"/>
      <c r="GF35" s="332"/>
      <c r="GG35" s="332"/>
      <c r="GH35" s="332"/>
      <c r="GI35" s="332"/>
      <c r="GJ35" s="332"/>
      <c r="GK35" s="332"/>
      <c r="GL35" s="332"/>
    </row>
    <row r="36" spans="3:194" ht="17.25">
      <c r="C36" s="52"/>
      <c r="D36" s="827" t="s">
        <v>190</v>
      </c>
      <c r="E36" s="784"/>
      <c r="F36" s="784"/>
      <c r="G36" s="784"/>
      <c r="H36" s="784"/>
      <c r="I36" s="784"/>
      <c r="J36" s="784"/>
      <c r="K36" s="784"/>
      <c r="L36" s="784"/>
      <c r="M36" s="784"/>
      <c r="N36" s="784"/>
      <c r="O36" s="784"/>
      <c r="P36" s="784"/>
      <c r="Q36" s="784"/>
      <c r="R36" s="784"/>
      <c r="S36" s="784"/>
      <c r="T36" s="784"/>
      <c r="U36" s="784"/>
      <c r="V36" s="784"/>
      <c r="W36" s="784"/>
      <c r="X36" s="784"/>
      <c r="Y36" s="784"/>
      <c r="Z36" s="784"/>
      <c r="AA36" s="784"/>
      <c r="AB36" s="784"/>
      <c r="AC36" s="784"/>
      <c r="AD36" s="784"/>
      <c r="AE36" s="784"/>
      <c r="AF36" s="784"/>
      <c r="AG36" s="784"/>
      <c r="AH36" s="784"/>
      <c r="AI36" s="784"/>
      <c r="AJ36" s="784"/>
      <c r="AK36" s="784"/>
      <c r="AL36" s="784"/>
      <c r="AM36" s="784"/>
      <c r="AN36" s="784"/>
      <c r="AO36" s="784"/>
      <c r="AP36" s="784"/>
      <c r="AQ36" s="784"/>
      <c r="AR36" s="784"/>
      <c r="AS36" s="784"/>
      <c r="AT36" s="784"/>
      <c r="AU36" s="784"/>
      <c r="AV36" s="784"/>
      <c r="AW36" s="784"/>
      <c r="AX36" s="784"/>
      <c r="AY36" s="784"/>
      <c r="AZ36" s="784"/>
      <c r="BA36" s="784"/>
      <c r="BB36" s="784"/>
      <c r="BC36" s="784"/>
      <c r="BD36" s="784"/>
      <c r="BE36" s="784"/>
      <c r="BF36" s="784"/>
      <c r="BG36" s="784"/>
      <c r="BH36" s="784"/>
      <c r="BI36" s="784"/>
      <c r="BJ36" s="784"/>
      <c r="BK36" s="784"/>
      <c r="BL36" s="784"/>
      <c r="BM36" s="784"/>
      <c r="BN36" s="784"/>
      <c r="BO36" s="784"/>
      <c r="BP36" s="784"/>
      <c r="BQ36" s="784"/>
      <c r="BR36" s="784"/>
      <c r="BS36" s="784"/>
      <c r="BT36" s="828"/>
      <c r="BU36" s="112"/>
      <c r="GE36" s="332"/>
      <c r="GK36" s="259" t="s">
        <v>652</v>
      </c>
    </row>
    <row r="37" spans="3:194" s="59" customFormat="1" ht="29.25" customHeight="1">
      <c r="C37" s="58"/>
      <c r="D37" s="769" t="s">
        <v>225</v>
      </c>
      <c r="E37" s="769" t="s">
        <v>226</v>
      </c>
      <c r="F37" s="745" t="s">
        <v>231</v>
      </c>
      <c r="G37" s="745" t="s">
        <v>233</v>
      </c>
      <c r="H37" s="745" t="s">
        <v>134</v>
      </c>
      <c r="I37" s="745"/>
      <c r="J37" s="745" t="s">
        <v>232</v>
      </c>
      <c r="K37" s="745"/>
      <c r="L37" s="745" t="s">
        <v>16</v>
      </c>
      <c r="M37" s="745" t="s">
        <v>17</v>
      </c>
      <c r="N37" s="745" t="s">
        <v>73</v>
      </c>
      <c r="O37" s="745"/>
      <c r="P37" s="745"/>
      <c r="Q37" s="156" t="s">
        <v>395</v>
      </c>
      <c r="R37" s="744" t="s">
        <v>74</v>
      </c>
      <c r="S37" s="746" t="s">
        <v>75</v>
      </c>
      <c r="T37" s="744" t="s">
        <v>76</v>
      </c>
      <c r="U37" s="744" t="s">
        <v>227</v>
      </c>
      <c r="V37" s="744" t="s">
        <v>58</v>
      </c>
      <c r="W37" s="744" t="s">
        <v>59</v>
      </c>
      <c r="X37" s="744" t="s">
        <v>77</v>
      </c>
      <c r="Y37" s="769" t="s">
        <v>20</v>
      </c>
      <c r="Z37" s="744" t="s">
        <v>78</v>
      </c>
      <c r="AA37" s="743" t="s">
        <v>79</v>
      </c>
      <c r="AB37" s="744" t="s">
        <v>57</v>
      </c>
      <c r="AC37" s="769" t="s">
        <v>56</v>
      </c>
      <c r="AD37" s="743" t="s">
        <v>80</v>
      </c>
      <c r="AE37" s="743" t="s">
        <v>81</v>
      </c>
      <c r="AF37" s="758" t="s">
        <v>228</v>
      </c>
      <c r="AG37" s="744" t="s">
        <v>396</v>
      </c>
      <c r="AH37" s="744" t="s">
        <v>229</v>
      </c>
      <c r="AI37" s="766" t="s">
        <v>651</v>
      </c>
      <c r="AJ37" s="760"/>
      <c r="AK37" s="761" t="s">
        <v>397</v>
      </c>
      <c r="AL37" s="761"/>
      <c r="AM37" s="762" t="s">
        <v>398</v>
      </c>
      <c r="AN37" s="762" t="s">
        <v>638</v>
      </c>
      <c r="AO37" s="764" t="s">
        <v>399</v>
      </c>
      <c r="AP37" s="757" t="s">
        <v>400</v>
      </c>
      <c r="AQ37" s="757"/>
      <c r="AR37" s="757"/>
      <c r="AS37" s="757"/>
      <c r="AT37" s="757"/>
      <c r="AU37" s="757"/>
      <c r="AV37" s="757"/>
      <c r="AW37" s="757" t="s">
        <v>401</v>
      </c>
      <c r="AX37" s="757"/>
      <c r="AY37" s="757"/>
      <c r="AZ37" s="757"/>
      <c r="BA37" s="757"/>
      <c r="BB37" s="757"/>
      <c r="BC37" s="757"/>
      <c r="BD37" s="757"/>
      <c r="BE37" s="757"/>
      <c r="BF37" s="757"/>
      <c r="BG37" s="757"/>
      <c r="BH37" s="757"/>
      <c r="BI37" s="757"/>
      <c r="BJ37" s="757"/>
      <c r="BK37" s="757"/>
      <c r="BL37" s="757"/>
      <c r="BM37" s="757"/>
      <c r="BN37" s="757"/>
      <c r="BO37" s="757"/>
      <c r="BP37" s="757"/>
      <c r="BQ37" s="757"/>
      <c r="BR37" s="757"/>
      <c r="BS37" s="757"/>
      <c r="BT37" s="757"/>
      <c r="BU37" s="68"/>
      <c r="GE37" s="44"/>
      <c r="GK37" s="259" t="s">
        <v>653</v>
      </c>
    </row>
    <row r="38" spans="3:194" s="59" customFormat="1" ht="13.5" thickBot="1">
      <c r="C38" s="58"/>
      <c r="D38" s="769"/>
      <c r="E38" s="769"/>
      <c r="F38" s="745"/>
      <c r="G38" s="745"/>
      <c r="H38" s="745"/>
      <c r="I38" s="745"/>
      <c r="J38" s="745"/>
      <c r="K38" s="745"/>
      <c r="L38" s="745"/>
      <c r="M38" s="745"/>
      <c r="N38" s="136" t="s">
        <v>82</v>
      </c>
      <c r="O38" s="136" t="s">
        <v>83</v>
      </c>
      <c r="P38" s="136" t="s">
        <v>84</v>
      </c>
      <c r="Q38" s="157" t="s">
        <v>2550</v>
      </c>
      <c r="R38" s="743"/>
      <c r="S38" s="747"/>
      <c r="T38" s="743"/>
      <c r="U38" s="743"/>
      <c r="V38" s="743"/>
      <c r="W38" s="743"/>
      <c r="X38" s="743"/>
      <c r="Y38" s="769"/>
      <c r="Z38" s="743"/>
      <c r="AA38" s="743"/>
      <c r="AB38" s="744"/>
      <c r="AC38" s="769"/>
      <c r="AD38" s="743"/>
      <c r="AE38" s="743"/>
      <c r="AF38" s="759"/>
      <c r="AG38" s="743"/>
      <c r="AH38" s="743"/>
      <c r="AI38" s="767"/>
      <c r="AJ38" s="760"/>
      <c r="AK38" s="315" t="s">
        <v>402</v>
      </c>
      <c r="AL38" s="314" t="s">
        <v>403</v>
      </c>
      <c r="AM38" s="763"/>
      <c r="AN38" s="763"/>
      <c r="AO38" s="765"/>
      <c r="AP38" s="316" t="s">
        <v>85</v>
      </c>
      <c r="AQ38" s="316" t="s">
        <v>4</v>
      </c>
      <c r="AR38" s="316" t="s">
        <v>4</v>
      </c>
      <c r="AS38" s="316" t="s">
        <v>86</v>
      </c>
      <c r="AT38" s="316" t="s">
        <v>30</v>
      </c>
      <c r="AU38" s="316" t="s">
        <v>87</v>
      </c>
      <c r="AV38" s="316" t="s">
        <v>3</v>
      </c>
      <c r="AW38" s="316">
        <v>1</v>
      </c>
      <c r="AX38" s="316">
        <v>2</v>
      </c>
      <c r="AY38" s="316">
        <v>3</v>
      </c>
      <c r="AZ38" s="316">
        <v>4</v>
      </c>
      <c r="BA38" s="316">
        <v>5</v>
      </c>
      <c r="BB38" s="316">
        <v>6</v>
      </c>
      <c r="BC38" s="316">
        <v>7</v>
      </c>
      <c r="BD38" s="316">
        <v>8</v>
      </c>
      <c r="BE38" s="316">
        <v>9</v>
      </c>
      <c r="BF38" s="316">
        <v>10</v>
      </c>
      <c r="BG38" s="316" t="s">
        <v>88</v>
      </c>
      <c r="BH38" s="316" t="s">
        <v>89</v>
      </c>
      <c r="BI38" s="316">
        <v>13</v>
      </c>
      <c r="BJ38" s="316">
        <v>14</v>
      </c>
      <c r="BK38" s="316">
        <v>15</v>
      </c>
      <c r="BL38" s="316">
        <v>16</v>
      </c>
      <c r="BM38" s="316">
        <v>17</v>
      </c>
      <c r="BN38" s="316">
        <v>18</v>
      </c>
      <c r="BO38" s="316">
        <v>19</v>
      </c>
      <c r="BP38" s="316">
        <v>20</v>
      </c>
      <c r="BQ38" s="316">
        <v>21</v>
      </c>
      <c r="BR38" s="316">
        <v>22</v>
      </c>
      <c r="BS38" s="316">
        <v>23</v>
      </c>
      <c r="BT38" s="316">
        <v>24</v>
      </c>
      <c r="BU38" s="68"/>
      <c r="GK38" s="44"/>
    </row>
    <row r="39" spans="3:194" s="144" customFormat="1">
      <c r="C39" s="137"/>
      <c r="D39" s="138"/>
      <c r="E39" s="139"/>
      <c r="F39" s="139"/>
      <c r="G39" s="158"/>
      <c r="H39" s="331"/>
      <c r="I39" s="159"/>
      <c r="J39" s="742"/>
      <c r="K39" s="741"/>
      <c r="L39" s="159"/>
      <c r="M39" s="159"/>
      <c r="N39" s="160"/>
      <c r="O39" s="160"/>
      <c r="P39" s="160"/>
      <c r="Q39" s="439"/>
      <c r="R39" s="139"/>
      <c r="S39" s="161"/>
      <c r="T39" s="139"/>
      <c r="U39" s="139"/>
      <c r="V39" s="139"/>
      <c r="W39" s="139"/>
      <c r="X39" s="139"/>
      <c r="Y39" s="139"/>
      <c r="Z39" s="139"/>
      <c r="AA39" s="139"/>
      <c r="AB39" s="139"/>
      <c r="AC39" s="139"/>
      <c r="AD39" s="140"/>
      <c r="AE39" s="445"/>
      <c r="AF39" s="162"/>
      <c r="AG39" s="163" t="e">
        <f>+VLOOKUP(AF39,'[1]Cód. Tipo de trabajador cotz'!$A$48:$L$61,2,0)</f>
        <v>#N/A</v>
      </c>
      <c r="AH39" s="164"/>
      <c r="AI39" s="164"/>
      <c r="AJ39" s="36"/>
      <c r="AK39" s="240"/>
      <c r="AL39" s="241"/>
      <c r="AM39" s="139"/>
      <c r="AN39" s="139"/>
      <c r="AO39" s="166">
        <f>+AM39*S39</f>
        <v>0</v>
      </c>
      <c r="AP39" s="167"/>
      <c r="AQ39" s="168"/>
      <c r="AR39" s="168"/>
      <c r="AS39" s="168"/>
      <c r="AT39" s="168"/>
      <c r="AU39" s="168"/>
      <c r="AV39" s="169"/>
      <c r="AW39" s="170"/>
      <c r="AX39" s="168"/>
      <c r="AY39" s="168"/>
      <c r="AZ39" s="168"/>
      <c r="BA39" s="168"/>
      <c r="BB39" s="168"/>
      <c r="BC39" s="168"/>
      <c r="BD39" s="168"/>
      <c r="BE39" s="168"/>
      <c r="BF39" s="168"/>
      <c r="BG39" s="168"/>
      <c r="BH39" s="168"/>
      <c r="BI39" s="168"/>
      <c r="BJ39" s="168"/>
      <c r="BK39" s="168"/>
      <c r="BL39" s="168"/>
      <c r="BM39" s="168"/>
      <c r="BN39" s="168"/>
      <c r="BO39" s="168"/>
      <c r="BP39" s="168"/>
      <c r="BQ39" s="168"/>
      <c r="BR39" s="168"/>
      <c r="BS39" s="168"/>
      <c r="BT39" s="169"/>
      <c r="BU39" s="145"/>
      <c r="GE39" s="59"/>
      <c r="GK39" s="59"/>
    </row>
    <row r="40" spans="3:194" s="144" customFormat="1">
      <c r="C40" s="137"/>
      <c r="D40" s="138"/>
      <c r="E40" s="139"/>
      <c r="F40" s="139"/>
      <c r="G40" s="158"/>
      <c r="H40" s="331"/>
      <c r="I40" s="159"/>
      <c r="J40" s="742"/>
      <c r="K40" s="741"/>
      <c r="L40" s="159"/>
      <c r="M40" s="159"/>
      <c r="N40" s="160"/>
      <c r="O40" s="160"/>
      <c r="P40" s="160"/>
      <c r="Q40" s="139"/>
      <c r="R40" s="139"/>
      <c r="S40" s="161"/>
      <c r="T40" s="139"/>
      <c r="U40" s="139"/>
      <c r="V40" s="139"/>
      <c r="W40" s="139"/>
      <c r="X40" s="139"/>
      <c r="Y40" s="139"/>
      <c r="Z40" s="139"/>
      <c r="AA40" s="139"/>
      <c r="AB40" s="139"/>
      <c r="AC40" s="139"/>
      <c r="AD40" s="140"/>
      <c r="AE40" s="140"/>
      <c r="AF40" s="162"/>
      <c r="AG40" s="163" t="e">
        <f>+VLOOKUP(AF40,'[1]Cód. Tipo de trabajador cotz'!$A$48:$L$61,2,0)</f>
        <v>#N/A</v>
      </c>
      <c r="AH40" s="164"/>
      <c r="AI40" s="164"/>
      <c r="AJ40" s="36"/>
      <c r="AK40" s="241"/>
      <c r="AL40" s="241"/>
      <c r="AM40" s="139"/>
      <c r="AN40" s="139"/>
      <c r="AO40" s="166">
        <f t="shared" ref="AO40:AO58" si="1">+AM40*S40</f>
        <v>0</v>
      </c>
      <c r="AP40" s="171"/>
      <c r="AQ40" s="165"/>
      <c r="AR40" s="165"/>
      <c r="AS40" s="165"/>
      <c r="AT40" s="165"/>
      <c r="AU40" s="165"/>
      <c r="AV40" s="172"/>
      <c r="AW40" s="173"/>
      <c r="AX40" s="165"/>
      <c r="AY40" s="165"/>
      <c r="AZ40" s="165"/>
      <c r="BA40" s="165"/>
      <c r="BB40" s="165"/>
      <c r="BC40" s="165"/>
      <c r="BD40" s="165"/>
      <c r="BE40" s="165"/>
      <c r="BF40" s="165"/>
      <c r="BG40" s="165"/>
      <c r="BH40" s="165"/>
      <c r="BI40" s="165"/>
      <c r="BJ40" s="165"/>
      <c r="BK40" s="165"/>
      <c r="BL40" s="165"/>
      <c r="BM40" s="165"/>
      <c r="BN40" s="165"/>
      <c r="BO40" s="165"/>
      <c r="BP40" s="165"/>
      <c r="BQ40" s="165"/>
      <c r="BR40" s="165"/>
      <c r="BS40" s="165"/>
      <c r="BT40" s="172"/>
      <c r="BU40" s="145"/>
      <c r="GK40" s="59"/>
    </row>
    <row r="41" spans="3:194" s="144" customFormat="1">
      <c r="C41" s="137"/>
      <c r="D41" s="138"/>
      <c r="E41" s="139"/>
      <c r="F41" s="139"/>
      <c r="G41" s="158"/>
      <c r="H41" s="331"/>
      <c r="I41" s="159"/>
      <c r="J41" s="742"/>
      <c r="K41" s="741"/>
      <c r="L41" s="159"/>
      <c r="M41" s="159"/>
      <c r="N41" s="160"/>
      <c r="O41" s="160"/>
      <c r="P41" s="160"/>
      <c r="Q41" s="139"/>
      <c r="R41" s="139"/>
      <c r="S41" s="161"/>
      <c r="T41" s="139"/>
      <c r="U41" s="139"/>
      <c r="V41" s="139"/>
      <c r="W41" s="139"/>
      <c r="X41" s="139"/>
      <c r="Y41" s="139"/>
      <c r="Z41" s="139"/>
      <c r="AA41" s="139"/>
      <c r="AB41" s="139"/>
      <c r="AC41" s="139"/>
      <c r="AD41" s="140"/>
      <c r="AE41" s="140"/>
      <c r="AF41" s="162"/>
      <c r="AG41" s="163" t="e">
        <f>+VLOOKUP(AF41,'[1]Cód. Tipo de trabajador cotz'!$A$48:$L$61,2,0)</f>
        <v>#N/A</v>
      </c>
      <c r="AH41" s="164"/>
      <c r="AI41" s="164"/>
      <c r="AJ41" s="36"/>
      <c r="AK41" s="241"/>
      <c r="AL41" s="241"/>
      <c r="AM41" s="139"/>
      <c r="AN41" s="139"/>
      <c r="AO41" s="166">
        <f t="shared" si="1"/>
        <v>0</v>
      </c>
      <c r="AP41" s="171"/>
      <c r="AQ41" s="165"/>
      <c r="AR41" s="165"/>
      <c r="AS41" s="165"/>
      <c r="AT41" s="165"/>
      <c r="AU41" s="165"/>
      <c r="AV41" s="172"/>
      <c r="AW41" s="173"/>
      <c r="AX41" s="165"/>
      <c r="AY41" s="165"/>
      <c r="AZ41" s="165"/>
      <c r="BA41" s="165"/>
      <c r="BB41" s="165"/>
      <c r="BC41" s="165"/>
      <c r="BD41" s="165"/>
      <c r="BE41" s="165"/>
      <c r="BF41" s="165"/>
      <c r="BG41" s="165"/>
      <c r="BH41" s="165"/>
      <c r="BI41" s="165"/>
      <c r="BJ41" s="165"/>
      <c r="BK41" s="165"/>
      <c r="BL41" s="165"/>
      <c r="BM41" s="165"/>
      <c r="BN41" s="165"/>
      <c r="BO41" s="165"/>
      <c r="BP41" s="165"/>
      <c r="BQ41" s="165"/>
      <c r="BR41" s="165"/>
      <c r="BS41" s="165"/>
      <c r="BT41" s="172"/>
      <c r="BU41" s="145"/>
    </row>
    <row r="42" spans="3:194" s="144" customFormat="1">
      <c r="C42" s="137"/>
      <c r="D42" s="138"/>
      <c r="E42" s="139"/>
      <c r="F42" s="139"/>
      <c r="G42" s="158"/>
      <c r="H42" s="331"/>
      <c r="I42" s="159"/>
      <c r="J42" s="742"/>
      <c r="K42" s="741"/>
      <c r="L42" s="139"/>
      <c r="M42" s="159"/>
      <c r="N42" s="160"/>
      <c r="O42" s="160"/>
      <c r="P42" s="160"/>
      <c r="Q42" s="139"/>
      <c r="R42" s="139"/>
      <c r="S42" s="161"/>
      <c r="T42" s="139"/>
      <c r="U42" s="139"/>
      <c r="V42" s="139"/>
      <c r="W42" s="139"/>
      <c r="X42" s="139"/>
      <c r="Y42" s="139"/>
      <c r="Z42" s="139"/>
      <c r="AA42" s="139"/>
      <c r="AB42" s="139"/>
      <c r="AC42" s="139"/>
      <c r="AD42" s="140"/>
      <c r="AE42" s="140"/>
      <c r="AF42" s="162"/>
      <c r="AG42" s="163" t="e">
        <f>+VLOOKUP(AF42,'[1]Cód. Tipo de trabajador cotz'!$A$48:$L$61,2,0)</f>
        <v>#N/A</v>
      </c>
      <c r="AH42" s="164"/>
      <c r="AI42" s="164"/>
      <c r="AJ42" s="36"/>
      <c r="AK42" s="241"/>
      <c r="AL42" s="241"/>
      <c r="AM42" s="139"/>
      <c r="AN42" s="139"/>
      <c r="AO42" s="166">
        <f t="shared" si="1"/>
        <v>0</v>
      </c>
      <c r="AP42" s="171"/>
      <c r="AQ42" s="165"/>
      <c r="AR42" s="165"/>
      <c r="AS42" s="165"/>
      <c r="AT42" s="165"/>
      <c r="AU42" s="165"/>
      <c r="AV42" s="172"/>
      <c r="AW42" s="173"/>
      <c r="AX42" s="165"/>
      <c r="AY42" s="165"/>
      <c r="AZ42" s="165"/>
      <c r="BA42" s="165"/>
      <c r="BB42" s="165"/>
      <c r="BC42" s="165"/>
      <c r="BD42" s="165"/>
      <c r="BE42" s="165"/>
      <c r="BF42" s="165"/>
      <c r="BG42" s="165"/>
      <c r="BH42" s="165"/>
      <c r="BI42" s="165"/>
      <c r="BJ42" s="165"/>
      <c r="BK42" s="165"/>
      <c r="BL42" s="165"/>
      <c r="BM42" s="165"/>
      <c r="BN42" s="165"/>
      <c r="BO42" s="165"/>
      <c r="BP42" s="165"/>
      <c r="BQ42" s="165"/>
      <c r="BR42" s="165"/>
      <c r="BS42" s="165"/>
      <c r="BT42" s="172"/>
      <c r="BU42" s="145"/>
    </row>
    <row r="43" spans="3:194" s="144" customFormat="1">
      <c r="C43" s="137"/>
      <c r="D43" s="138"/>
      <c r="E43" s="139"/>
      <c r="F43" s="139"/>
      <c r="G43" s="158"/>
      <c r="H43" s="331"/>
      <c r="I43" s="159"/>
      <c r="J43" s="742"/>
      <c r="K43" s="741"/>
      <c r="L43" s="139"/>
      <c r="M43" s="159"/>
      <c r="N43" s="160"/>
      <c r="O43" s="160"/>
      <c r="P43" s="160"/>
      <c r="Q43" s="139"/>
      <c r="R43" s="139"/>
      <c r="S43" s="161"/>
      <c r="T43" s="139"/>
      <c r="U43" s="139"/>
      <c r="V43" s="139"/>
      <c r="W43" s="139"/>
      <c r="X43" s="139"/>
      <c r="Y43" s="139"/>
      <c r="Z43" s="139"/>
      <c r="AA43" s="139"/>
      <c r="AB43" s="139"/>
      <c r="AC43" s="139"/>
      <c r="AD43" s="140"/>
      <c r="AE43" s="140"/>
      <c r="AF43" s="162"/>
      <c r="AG43" s="163" t="e">
        <f>+VLOOKUP(AF43,'[1]Cód. Tipo de trabajador cotz'!$A$48:$L$61,2,0)</f>
        <v>#N/A</v>
      </c>
      <c r="AH43" s="164"/>
      <c r="AI43" s="164"/>
      <c r="AJ43" s="36"/>
      <c r="AK43" s="241"/>
      <c r="AL43" s="241"/>
      <c r="AM43" s="139"/>
      <c r="AN43" s="139"/>
      <c r="AO43" s="166">
        <f t="shared" si="1"/>
        <v>0</v>
      </c>
      <c r="AP43" s="171"/>
      <c r="AQ43" s="165"/>
      <c r="AR43" s="165"/>
      <c r="AS43" s="165"/>
      <c r="AT43" s="165"/>
      <c r="AU43" s="165"/>
      <c r="AV43" s="172"/>
      <c r="AW43" s="173"/>
      <c r="AX43" s="165"/>
      <c r="AY43" s="165"/>
      <c r="AZ43" s="165"/>
      <c r="BA43" s="165"/>
      <c r="BB43" s="165"/>
      <c r="BC43" s="165"/>
      <c r="BD43" s="165"/>
      <c r="BE43" s="165"/>
      <c r="BF43" s="165"/>
      <c r="BG43" s="165"/>
      <c r="BH43" s="165"/>
      <c r="BI43" s="165"/>
      <c r="BJ43" s="165"/>
      <c r="BK43" s="165"/>
      <c r="BL43" s="165"/>
      <c r="BM43" s="165"/>
      <c r="BN43" s="165"/>
      <c r="BO43" s="165"/>
      <c r="BP43" s="165"/>
      <c r="BQ43" s="165"/>
      <c r="BR43" s="165"/>
      <c r="BS43" s="165"/>
      <c r="BT43" s="172"/>
      <c r="BU43" s="145"/>
    </row>
    <row r="44" spans="3:194" s="144" customFormat="1">
      <c r="C44" s="137"/>
      <c r="D44" s="138"/>
      <c r="E44" s="139"/>
      <c r="F44" s="139"/>
      <c r="G44" s="158"/>
      <c r="H44" s="331"/>
      <c r="I44" s="159"/>
      <c r="J44" s="742"/>
      <c r="K44" s="741"/>
      <c r="L44" s="139"/>
      <c r="M44" s="159"/>
      <c r="N44" s="160"/>
      <c r="O44" s="160"/>
      <c r="P44" s="160"/>
      <c r="Q44" s="139"/>
      <c r="R44" s="139"/>
      <c r="S44" s="161"/>
      <c r="T44" s="139"/>
      <c r="U44" s="139"/>
      <c r="V44" s="139"/>
      <c r="W44" s="139"/>
      <c r="X44" s="139"/>
      <c r="Y44" s="139"/>
      <c r="Z44" s="139"/>
      <c r="AA44" s="139"/>
      <c r="AB44" s="139"/>
      <c r="AC44" s="139"/>
      <c r="AD44" s="140"/>
      <c r="AE44" s="140"/>
      <c r="AF44" s="162"/>
      <c r="AG44" s="163" t="e">
        <f>+VLOOKUP(AF44,'[1]Cód. Tipo de trabajador cotz'!$A$48:$L$61,2,0)</f>
        <v>#N/A</v>
      </c>
      <c r="AH44" s="164"/>
      <c r="AI44" s="164"/>
      <c r="AJ44" s="36"/>
      <c r="AK44" s="241"/>
      <c r="AL44" s="241"/>
      <c r="AM44" s="139"/>
      <c r="AN44" s="139"/>
      <c r="AO44" s="166">
        <f t="shared" si="1"/>
        <v>0</v>
      </c>
      <c r="AP44" s="171"/>
      <c r="AQ44" s="165"/>
      <c r="AR44" s="165"/>
      <c r="AS44" s="165"/>
      <c r="AT44" s="165"/>
      <c r="AU44" s="165"/>
      <c r="AV44" s="172"/>
      <c r="AW44" s="173"/>
      <c r="AX44" s="165"/>
      <c r="AY44" s="165"/>
      <c r="AZ44" s="165"/>
      <c r="BA44" s="165"/>
      <c r="BB44" s="165"/>
      <c r="BC44" s="165"/>
      <c r="BD44" s="165"/>
      <c r="BE44" s="165"/>
      <c r="BF44" s="165"/>
      <c r="BG44" s="165"/>
      <c r="BH44" s="165"/>
      <c r="BI44" s="165"/>
      <c r="BJ44" s="165"/>
      <c r="BK44" s="165"/>
      <c r="BL44" s="165"/>
      <c r="BM44" s="165"/>
      <c r="BN44" s="165"/>
      <c r="BO44" s="165"/>
      <c r="BP44" s="165"/>
      <c r="BQ44" s="165"/>
      <c r="BR44" s="165"/>
      <c r="BS44" s="165"/>
      <c r="BT44" s="172"/>
      <c r="BU44" s="145"/>
    </row>
    <row r="45" spans="3:194" s="144" customFormat="1">
      <c r="C45" s="137"/>
      <c r="D45" s="138"/>
      <c r="E45" s="139"/>
      <c r="F45" s="139"/>
      <c r="G45" s="158"/>
      <c r="H45" s="331"/>
      <c r="I45" s="159"/>
      <c r="J45" s="740"/>
      <c r="K45" s="741"/>
      <c r="L45" s="139"/>
      <c r="M45" s="159"/>
      <c r="N45" s="160"/>
      <c r="O45" s="160"/>
      <c r="P45" s="160"/>
      <c r="Q45" s="139"/>
      <c r="R45" s="139"/>
      <c r="S45" s="161"/>
      <c r="T45" s="139"/>
      <c r="U45" s="139"/>
      <c r="V45" s="139"/>
      <c r="W45" s="139"/>
      <c r="X45" s="139"/>
      <c r="Y45" s="139"/>
      <c r="Z45" s="139"/>
      <c r="AA45" s="139"/>
      <c r="AB45" s="139"/>
      <c r="AC45" s="139"/>
      <c r="AD45" s="140"/>
      <c r="AE45" s="140"/>
      <c r="AF45" s="162"/>
      <c r="AG45" s="163" t="e">
        <f>+VLOOKUP(AF45,'[1]Cód. Tipo de trabajador cotz'!$A$48:$L$61,2,0)</f>
        <v>#N/A</v>
      </c>
      <c r="AH45" s="164"/>
      <c r="AI45" s="164"/>
      <c r="AJ45" s="36"/>
      <c r="AK45" s="241"/>
      <c r="AL45" s="241"/>
      <c r="AM45" s="139"/>
      <c r="AN45" s="139"/>
      <c r="AO45" s="166">
        <f t="shared" si="1"/>
        <v>0</v>
      </c>
      <c r="AP45" s="171"/>
      <c r="AQ45" s="165"/>
      <c r="AR45" s="165"/>
      <c r="AS45" s="165"/>
      <c r="AT45" s="165"/>
      <c r="AU45" s="165"/>
      <c r="AV45" s="172"/>
      <c r="AW45" s="173"/>
      <c r="AX45" s="165"/>
      <c r="AY45" s="165"/>
      <c r="AZ45" s="165"/>
      <c r="BA45" s="165"/>
      <c r="BB45" s="165"/>
      <c r="BC45" s="165"/>
      <c r="BD45" s="165"/>
      <c r="BE45" s="165"/>
      <c r="BF45" s="165"/>
      <c r="BG45" s="165"/>
      <c r="BH45" s="165"/>
      <c r="BI45" s="165"/>
      <c r="BJ45" s="165"/>
      <c r="BK45" s="165"/>
      <c r="BL45" s="165"/>
      <c r="BM45" s="165"/>
      <c r="BN45" s="165"/>
      <c r="BO45" s="165"/>
      <c r="BP45" s="165"/>
      <c r="BQ45" s="165"/>
      <c r="BR45" s="165"/>
      <c r="BS45" s="165"/>
      <c r="BT45" s="172"/>
      <c r="BU45" s="145"/>
    </row>
    <row r="46" spans="3:194" s="144" customFormat="1">
      <c r="C46" s="137"/>
      <c r="D46" s="138"/>
      <c r="E46" s="139"/>
      <c r="F46" s="139"/>
      <c r="G46" s="158"/>
      <c r="H46" s="331"/>
      <c r="I46" s="159"/>
      <c r="J46" s="742"/>
      <c r="K46" s="741"/>
      <c r="L46" s="139"/>
      <c r="M46" s="159"/>
      <c r="N46" s="160"/>
      <c r="O46" s="160"/>
      <c r="P46" s="160"/>
      <c r="Q46" s="139"/>
      <c r="R46" s="139"/>
      <c r="S46" s="161"/>
      <c r="T46" s="139"/>
      <c r="U46" s="139"/>
      <c r="V46" s="139"/>
      <c r="W46" s="139"/>
      <c r="X46" s="139"/>
      <c r="Y46" s="139"/>
      <c r="Z46" s="139"/>
      <c r="AA46" s="139"/>
      <c r="AB46" s="139"/>
      <c r="AC46" s="139"/>
      <c r="AD46" s="140"/>
      <c r="AE46" s="140"/>
      <c r="AF46" s="162"/>
      <c r="AG46" s="163" t="e">
        <f>+VLOOKUP(AF46,'[1]Cód. Tipo de trabajador cotz'!$A$48:$L$61,2,0)</f>
        <v>#N/A</v>
      </c>
      <c r="AH46" s="164"/>
      <c r="AI46" s="164"/>
      <c r="AJ46" s="36"/>
      <c r="AK46" s="241"/>
      <c r="AL46" s="241"/>
      <c r="AM46" s="139"/>
      <c r="AN46" s="139"/>
      <c r="AO46" s="166">
        <f t="shared" si="1"/>
        <v>0</v>
      </c>
      <c r="AP46" s="171"/>
      <c r="AQ46" s="165"/>
      <c r="AR46" s="165"/>
      <c r="AS46" s="165"/>
      <c r="AT46" s="165"/>
      <c r="AU46" s="165"/>
      <c r="AV46" s="172"/>
      <c r="AW46" s="173"/>
      <c r="AX46" s="165"/>
      <c r="AY46" s="165"/>
      <c r="AZ46" s="165"/>
      <c r="BA46" s="165"/>
      <c r="BB46" s="165"/>
      <c r="BC46" s="165"/>
      <c r="BD46" s="165"/>
      <c r="BE46" s="165"/>
      <c r="BF46" s="165"/>
      <c r="BG46" s="165"/>
      <c r="BH46" s="165"/>
      <c r="BI46" s="165"/>
      <c r="BJ46" s="165"/>
      <c r="BK46" s="165"/>
      <c r="BL46" s="165"/>
      <c r="BM46" s="165"/>
      <c r="BN46" s="165"/>
      <c r="BO46" s="165"/>
      <c r="BP46" s="165"/>
      <c r="BQ46" s="165"/>
      <c r="BR46" s="165"/>
      <c r="BS46" s="165"/>
      <c r="BT46" s="172"/>
      <c r="BU46" s="145"/>
    </row>
    <row r="47" spans="3:194" s="144" customFormat="1">
      <c r="C47" s="137"/>
      <c r="D47" s="138"/>
      <c r="E47" s="139"/>
      <c r="F47" s="139"/>
      <c r="G47" s="158"/>
      <c r="H47" s="331"/>
      <c r="I47" s="159"/>
      <c r="J47" s="742"/>
      <c r="K47" s="741"/>
      <c r="L47" s="139"/>
      <c r="M47" s="159"/>
      <c r="N47" s="160"/>
      <c r="O47" s="160"/>
      <c r="P47" s="160"/>
      <c r="Q47" s="139"/>
      <c r="R47" s="139"/>
      <c r="S47" s="161"/>
      <c r="T47" s="139"/>
      <c r="U47" s="139"/>
      <c r="V47" s="139"/>
      <c r="W47" s="139"/>
      <c r="X47" s="139"/>
      <c r="Y47" s="139"/>
      <c r="Z47" s="139"/>
      <c r="AA47" s="139"/>
      <c r="AB47" s="139"/>
      <c r="AC47" s="139"/>
      <c r="AD47" s="140"/>
      <c r="AE47" s="140"/>
      <c r="AF47" s="162"/>
      <c r="AG47" s="163" t="e">
        <f>+VLOOKUP(AF47,'[1]Cód. Tipo de trabajador cotz'!$A$48:$L$61,2,0)</f>
        <v>#N/A</v>
      </c>
      <c r="AH47" s="164"/>
      <c r="AI47" s="164"/>
      <c r="AJ47" s="36"/>
      <c r="AK47" s="241"/>
      <c r="AL47" s="241"/>
      <c r="AM47" s="139"/>
      <c r="AN47" s="139"/>
      <c r="AO47" s="166">
        <f t="shared" si="1"/>
        <v>0</v>
      </c>
      <c r="AP47" s="171"/>
      <c r="AQ47" s="165"/>
      <c r="AR47" s="165"/>
      <c r="AS47" s="165"/>
      <c r="AT47" s="165"/>
      <c r="AU47" s="165"/>
      <c r="AV47" s="172"/>
      <c r="AW47" s="173"/>
      <c r="AX47" s="165"/>
      <c r="AY47" s="165"/>
      <c r="AZ47" s="165"/>
      <c r="BA47" s="165"/>
      <c r="BB47" s="165"/>
      <c r="BC47" s="165"/>
      <c r="BD47" s="165"/>
      <c r="BE47" s="165"/>
      <c r="BF47" s="165"/>
      <c r="BG47" s="165"/>
      <c r="BH47" s="165"/>
      <c r="BI47" s="165"/>
      <c r="BJ47" s="165"/>
      <c r="BK47" s="165"/>
      <c r="BL47" s="165"/>
      <c r="BM47" s="165"/>
      <c r="BN47" s="165"/>
      <c r="BO47" s="165"/>
      <c r="BP47" s="165"/>
      <c r="BQ47" s="165"/>
      <c r="BR47" s="165"/>
      <c r="BS47" s="165"/>
      <c r="BT47" s="172"/>
      <c r="BU47" s="145"/>
    </row>
    <row r="48" spans="3:194" s="144" customFormat="1">
      <c r="C48" s="137"/>
      <c r="D48" s="138"/>
      <c r="E48" s="139"/>
      <c r="F48" s="139"/>
      <c r="G48" s="158"/>
      <c r="H48" s="331"/>
      <c r="I48" s="159"/>
      <c r="J48" s="742"/>
      <c r="K48" s="741"/>
      <c r="L48" s="139"/>
      <c r="M48" s="159"/>
      <c r="N48" s="160"/>
      <c r="O48" s="160"/>
      <c r="P48" s="160"/>
      <c r="Q48" s="139"/>
      <c r="R48" s="139"/>
      <c r="S48" s="161"/>
      <c r="T48" s="139"/>
      <c r="U48" s="139"/>
      <c r="V48" s="139"/>
      <c r="W48" s="139"/>
      <c r="X48" s="139"/>
      <c r="Y48" s="139"/>
      <c r="Z48" s="139"/>
      <c r="AA48" s="139"/>
      <c r="AB48" s="139"/>
      <c r="AC48" s="139"/>
      <c r="AD48" s="140"/>
      <c r="AE48" s="140"/>
      <c r="AF48" s="162"/>
      <c r="AG48" s="163" t="e">
        <f>+VLOOKUP(AF48,'[1]Cód. Tipo de trabajador cotz'!$A$48:$L$61,2,0)</f>
        <v>#N/A</v>
      </c>
      <c r="AH48" s="164"/>
      <c r="AI48" s="164"/>
      <c r="AJ48" s="36"/>
      <c r="AK48" s="241"/>
      <c r="AL48" s="241"/>
      <c r="AM48" s="139"/>
      <c r="AN48" s="139"/>
      <c r="AO48" s="166">
        <f t="shared" si="1"/>
        <v>0</v>
      </c>
      <c r="AP48" s="171"/>
      <c r="AQ48" s="165"/>
      <c r="AR48" s="165"/>
      <c r="AS48" s="165"/>
      <c r="AT48" s="165"/>
      <c r="AU48" s="165"/>
      <c r="AV48" s="172"/>
      <c r="AW48" s="173"/>
      <c r="AX48" s="165"/>
      <c r="AY48" s="165"/>
      <c r="AZ48" s="165"/>
      <c r="BA48" s="165"/>
      <c r="BB48" s="165"/>
      <c r="BC48" s="165"/>
      <c r="BD48" s="165"/>
      <c r="BE48" s="165"/>
      <c r="BF48" s="165"/>
      <c r="BG48" s="165"/>
      <c r="BH48" s="165"/>
      <c r="BI48" s="165"/>
      <c r="BJ48" s="165"/>
      <c r="BK48" s="165"/>
      <c r="BL48" s="165"/>
      <c r="BM48" s="165"/>
      <c r="BN48" s="165"/>
      <c r="BO48" s="165"/>
      <c r="BP48" s="165"/>
      <c r="BQ48" s="165"/>
      <c r="BR48" s="165"/>
      <c r="BS48" s="165"/>
      <c r="BT48" s="172"/>
      <c r="BU48" s="145"/>
    </row>
    <row r="49" spans="2:193" s="144" customFormat="1">
      <c r="C49" s="137"/>
      <c r="D49" s="138"/>
      <c r="E49" s="139"/>
      <c r="F49" s="139"/>
      <c r="G49" s="158"/>
      <c r="H49" s="331"/>
      <c r="I49" s="159"/>
      <c r="J49" s="742"/>
      <c r="K49" s="741"/>
      <c r="L49" s="139"/>
      <c r="M49" s="159"/>
      <c r="N49" s="160"/>
      <c r="O49" s="160"/>
      <c r="P49" s="160"/>
      <c r="Q49" s="139"/>
      <c r="R49" s="139"/>
      <c r="S49" s="161"/>
      <c r="T49" s="139"/>
      <c r="U49" s="139"/>
      <c r="V49" s="139"/>
      <c r="W49" s="139"/>
      <c r="X49" s="139"/>
      <c r="Y49" s="139"/>
      <c r="Z49" s="139"/>
      <c r="AA49" s="139"/>
      <c r="AB49" s="139"/>
      <c r="AC49" s="139"/>
      <c r="AD49" s="140"/>
      <c r="AE49" s="140"/>
      <c r="AF49" s="162"/>
      <c r="AG49" s="163" t="e">
        <f>+VLOOKUP(AF49,'[1]Cód. Tipo de trabajador cotz'!$A$48:$L$61,2,0)</f>
        <v>#N/A</v>
      </c>
      <c r="AH49" s="164"/>
      <c r="AI49" s="164"/>
      <c r="AJ49" s="36"/>
      <c r="AK49" s="241"/>
      <c r="AL49" s="241"/>
      <c r="AM49" s="139"/>
      <c r="AN49" s="139"/>
      <c r="AO49" s="166">
        <f t="shared" si="1"/>
        <v>0</v>
      </c>
      <c r="AP49" s="171"/>
      <c r="AQ49" s="165"/>
      <c r="AR49" s="165"/>
      <c r="AS49" s="165"/>
      <c r="AT49" s="165"/>
      <c r="AU49" s="165"/>
      <c r="AV49" s="172"/>
      <c r="AW49" s="173"/>
      <c r="AX49" s="165"/>
      <c r="AY49" s="165"/>
      <c r="AZ49" s="165"/>
      <c r="BA49" s="165"/>
      <c r="BB49" s="165"/>
      <c r="BC49" s="165"/>
      <c r="BD49" s="165"/>
      <c r="BE49" s="165"/>
      <c r="BF49" s="165"/>
      <c r="BG49" s="165"/>
      <c r="BH49" s="165"/>
      <c r="BI49" s="165"/>
      <c r="BJ49" s="165"/>
      <c r="BK49" s="165"/>
      <c r="BL49" s="165"/>
      <c r="BM49" s="165"/>
      <c r="BN49" s="165"/>
      <c r="BO49" s="165"/>
      <c r="BP49" s="165"/>
      <c r="BQ49" s="165"/>
      <c r="BR49" s="165"/>
      <c r="BS49" s="165"/>
      <c r="BT49" s="172"/>
      <c r="BU49" s="145"/>
    </row>
    <row r="50" spans="2:193" s="144" customFormat="1">
      <c r="C50" s="137"/>
      <c r="D50" s="138"/>
      <c r="E50" s="139"/>
      <c r="F50" s="139"/>
      <c r="G50" s="158"/>
      <c r="H50" s="331"/>
      <c r="I50" s="159"/>
      <c r="J50" s="742"/>
      <c r="K50" s="741"/>
      <c r="L50" s="139"/>
      <c r="M50" s="159"/>
      <c r="N50" s="160"/>
      <c r="O50" s="160"/>
      <c r="P50" s="160"/>
      <c r="Q50" s="139"/>
      <c r="R50" s="139"/>
      <c r="S50" s="161"/>
      <c r="T50" s="139"/>
      <c r="U50" s="139"/>
      <c r="V50" s="139"/>
      <c r="W50" s="139"/>
      <c r="X50" s="139"/>
      <c r="Y50" s="139"/>
      <c r="Z50" s="139"/>
      <c r="AA50" s="139"/>
      <c r="AB50" s="139"/>
      <c r="AC50" s="139"/>
      <c r="AD50" s="140"/>
      <c r="AE50" s="140"/>
      <c r="AF50" s="162"/>
      <c r="AG50" s="163" t="e">
        <f>+VLOOKUP(AF50,'[1]Cód. Tipo de trabajador cotz'!$A$48:$L$61,2,0)</f>
        <v>#N/A</v>
      </c>
      <c r="AH50" s="164"/>
      <c r="AI50" s="164"/>
      <c r="AJ50" s="36"/>
      <c r="AK50" s="241"/>
      <c r="AL50" s="241"/>
      <c r="AM50" s="139"/>
      <c r="AN50" s="139"/>
      <c r="AO50" s="166">
        <f t="shared" si="1"/>
        <v>0</v>
      </c>
      <c r="AP50" s="171"/>
      <c r="AQ50" s="165"/>
      <c r="AR50" s="165"/>
      <c r="AS50" s="165"/>
      <c r="AT50" s="165"/>
      <c r="AU50" s="165"/>
      <c r="AV50" s="172"/>
      <c r="AW50" s="173"/>
      <c r="AX50" s="165"/>
      <c r="AY50" s="165"/>
      <c r="AZ50" s="165"/>
      <c r="BA50" s="165"/>
      <c r="BB50" s="165"/>
      <c r="BC50" s="165"/>
      <c r="BD50" s="165"/>
      <c r="BE50" s="165"/>
      <c r="BF50" s="165"/>
      <c r="BG50" s="165"/>
      <c r="BH50" s="165"/>
      <c r="BI50" s="165"/>
      <c r="BJ50" s="165"/>
      <c r="BK50" s="165"/>
      <c r="BL50" s="165"/>
      <c r="BM50" s="165"/>
      <c r="BN50" s="165"/>
      <c r="BO50" s="165"/>
      <c r="BP50" s="165"/>
      <c r="BQ50" s="165"/>
      <c r="BR50" s="165"/>
      <c r="BS50" s="165"/>
      <c r="BT50" s="172"/>
      <c r="BU50" s="145"/>
    </row>
    <row r="51" spans="2:193" s="144" customFormat="1">
      <c r="C51" s="137"/>
      <c r="D51" s="138"/>
      <c r="E51" s="139"/>
      <c r="F51" s="139"/>
      <c r="G51" s="158"/>
      <c r="H51" s="331"/>
      <c r="I51" s="159"/>
      <c r="J51" s="742"/>
      <c r="K51" s="741"/>
      <c r="L51" s="139"/>
      <c r="M51" s="159"/>
      <c r="N51" s="160"/>
      <c r="O51" s="160"/>
      <c r="P51" s="160"/>
      <c r="Q51" s="139"/>
      <c r="R51" s="139"/>
      <c r="S51" s="161"/>
      <c r="T51" s="139"/>
      <c r="U51" s="139"/>
      <c r="V51" s="139"/>
      <c r="W51" s="139"/>
      <c r="X51" s="139"/>
      <c r="Y51" s="139"/>
      <c r="Z51" s="139"/>
      <c r="AA51" s="139"/>
      <c r="AB51" s="139"/>
      <c r="AC51" s="139"/>
      <c r="AD51" s="140"/>
      <c r="AE51" s="140"/>
      <c r="AF51" s="162"/>
      <c r="AG51" s="163" t="e">
        <f>+VLOOKUP(AF51,'[1]Cód. Tipo de trabajador cotz'!$A$48:$L$61,2,0)</f>
        <v>#N/A</v>
      </c>
      <c r="AH51" s="164"/>
      <c r="AI51" s="164"/>
      <c r="AJ51" s="36"/>
      <c r="AK51" s="241"/>
      <c r="AL51" s="241"/>
      <c r="AM51" s="139"/>
      <c r="AN51" s="139"/>
      <c r="AO51" s="166">
        <f t="shared" si="1"/>
        <v>0</v>
      </c>
      <c r="AP51" s="171"/>
      <c r="AQ51" s="165"/>
      <c r="AR51" s="165"/>
      <c r="AS51" s="165"/>
      <c r="AT51" s="165"/>
      <c r="AU51" s="165"/>
      <c r="AV51" s="172"/>
      <c r="AW51" s="173"/>
      <c r="AX51" s="165"/>
      <c r="AY51" s="165"/>
      <c r="AZ51" s="165"/>
      <c r="BA51" s="165"/>
      <c r="BB51" s="165"/>
      <c r="BC51" s="165"/>
      <c r="BD51" s="165"/>
      <c r="BE51" s="165"/>
      <c r="BF51" s="165"/>
      <c r="BG51" s="165"/>
      <c r="BH51" s="165"/>
      <c r="BI51" s="165"/>
      <c r="BJ51" s="165"/>
      <c r="BK51" s="165"/>
      <c r="BL51" s="165"/>
      <c r="BM51" s="165"/>
      <c r="BN51" s="165"/>
      <c r="BO51" s="165"/>
      <c r="BP51" s="165"/>
      <c r="BQ51" s="165"/>
      <c r="BR51" s="165"/>
      <c r="BS51" s="165"/>
      <c r="BT51" s="172"/>
      <c r="BU51" s="145"/>
    </row>
    <row r="52" spans="2:193" s="144" customFormat="1">
      <c r="C52" s="137"/>
      <c r="D52" s="138"/>
      <c r="E52" s="139"/>
      <c r="F52" s="139"/>
      <c r="G52" s="158"/>
      <c r="H52" s="331"/>
      <c r="I52" s="159"/>
      <c r="J52" s="742"/>
      <c r="K52" s="741"/>
      <c r="L52" s="139"/>
      <c r="M52" s="159"/>
      <c r="N52" s="160"/>
      <c r="O52" s="160"/>
      <c r="P52" s="160"/>
      <c r="Q52" s="139"/>
      <c r="R52" s="139"/>
      <c r="S52" s="161"/>
      <c r="T52" s="139"/>
      <c r="U52" s="139"/>
      <c r="V52" s="139"/>
      <c r="W52" s="139"/>
      <c r="X52" s="139"/>
      <c r="Y52" s="139"/>
      <c r="Z52" s="139"/>
      <c r="AA52" s="139"/>
      <c r="AB52" s="139"/>
      <c r="AC52" s="139"/>
      <c r="AD52" s="140"/>
      <c r="AE52" s="140"/>
      <c r="AF52" s="162"/>
      <c r="AG52" s="163" t="e">
        <f>+VLOOKUP(AF52,'[1]Cód. Tipo de trabajador cotz'!$A$48:$L$61,2,0)</f>
        <v>#N/A</v>
      </c>
      <c r="AH52" s="164"/>
      <c r="AI52" s="164"/>
      <c r="AJ52" s="36"/>
      <c r="AK52" s="241"/>
      <c r="AL52" s="241"/>
      <c r="AM52" s="139"/>
      <c r="AN52" s="139"/>
      <c r="AO52" s="166">
        <f t="shared" si="1"/>
        <v>0</v>
      </c>
      <c r="AP52" s="171"/>
      <c r="AQ52" s="165"/>
      <c r="AR52" s="165"/>
      <c r="AS52" s="165"/>
      <c r="AT52" s="165"/>
      <c r="AU52" s="165"/>
      <c r="AV52" s="172"/>
      <c r="AW52" s="173"/>
      <c r="AX52" s="165"/>
      <c r="AY52" s="165"/>
      <c r="AZ52" s="165"/>
      <c r="BA52" s="165"/>
      <c r="BB52" s="165"/>
      <c r="BC52" s="165"/>
      <c r="BD52" s="165"/>
      <c r="BE52" s="165"/>
      <c r="BF52" s="165"/>
      <c r="BG52" s="165"/>
      <c r="BH52" s="165"/>
      <c r="BI52" s="165"/>
      <c r="BJ52" s="165"/>
      <c r="BK52" s="165"/>
      <c r="BL52" s="165"/>
      <c r="BM52" s="165"/>
      <c r="BN52" s="165"/>
      <c r="BO52" s="165"/>
      <c r="BP52" s="165"/>
      <c r="BQ52" s="165"/>
      <c r="BR52" s="165"/>
      <c r="BS52" s="165"/>
      <c r="BT52" s="172"/>
      <c r="BU52" s="145"/>
    </row>
    <row r="53" spans="2:193" s="144" customFormat="1">
      <c r="C53" s="137"/>
      <c r="D53" s="138"/>
      <c r="E53" s="139"/>
      <c r="F53" s="139"/>
      <c r="G53" s="158"/>
      <c r="H53" s="331"/>
      <c r="I53" s="159"/>
      <c r="J53" s="742"/>
      <c r="K53" s="741"/>
      <c r="L53" s="139"/>
      <c r="M53" s="159"/>
      <c r="N53" s="160"/>
      <c r="O53" s="160"/>
      <c r="P53" s="160"/>
      <c r="Q53" s="139"/>
      <c r="R53" s="139"/>
      <c r="S53" s="161"/>
      <c r="T53" s="139"/>
      <c r="U53" s="139"/>
      <c r="V53" s="139"/>
      <c r="W53" s="139"/>
      <c r="X53" s="139"/>
      <c r="Y53" s="139"/>
      <c r="Z53" s="139"/>
      <c r="AA53" s="139"/>
      <c r="AB53" s="139"/>
      <c r="AC53" s="139"/>
      <c r="AD53" s="140"/>
      <c r="AE53" s="140"/>
      <c r="AF53" s="162"/>
      <c r="AG53" s="163" t="e">
        <f>+VLOOKUP(AF53,'[1]Cód. Tipo de trabajador cotz'!$A$48:$L$61,2,0)</f>
        <v>#N/A</v>
      </c>
      <c r="AH53" s="164"/>
      <c r="AI53" s="164"/>
      <c r="AJ53" s="36"/>
      <c r="AK53" s="241"/>
      <c r="AL53" s="241"/>
      <c r="AM53" s="139"/>
      <c r="AN53" s="139"/>
      <c r="AO53" s="166">
        <f t="shared" si="1"/>
        <v>0</v>
      </c>
      <c r="AP53" s="171"/>
      <c r="AQ53" s="165"/>
      <c r="AR53" s="165"/>
      <c r="AS53" s="165"/>
      <c r="AT53" s="165"/>
      <c r="AU53" s="165"/>
      <c r="AV53" s="172"/>
      <c r="AW53" s="173"/>
      <c r="AX53" s="165"/>
      <c r="AY53" s="165"/>
      <c r="AZ53" s="165"/>
      <c r="BA53" s="165"/>
      <c r="BB53" s="165"/>
      <c r="BC53" s="165"/>
      <c r="BD53" s="165"/>
      <c r="BE53" s="165"/>
      <c r="BF53" s="165"/>
      <c r="BG53" s="165"/>
      <c r="BH53" s="165"/>
      <c r="BI53" s="165"/>
      <c r="BJ53" s="165"/>
      <c r="BK53" s="165"/>
      <c r="BL53" s="165"/>
      <c r="BM53" s="165"/>
      <c r="BN53" s="165"/>
      <c r="BO53" s="165"/>
      <c r="BP53" s="165"/>
      <c r="BQ53" s="165"/>
      <c r="BR53" s="165"/>
      <c r="BS53" s="165"/>
      <c r="BT53" s="172"/>
      <c r="BU53" s="145"/>
    </row>
    <row r="54" spans="2:193" s="144" customFormat="1">
      <c r="C54" s="137"/>
      <c r="D54" s="138"/>
      <c r="E54" s="139"/>
      <c r="F54" s="139"/>
      <c r="G54" s="158"/>
      <c r="H54" s="331"/>
      <c r="I54" s="159"/>
      <c r="J54" s="742"/>
      <c r="K54" s="741"/>
      <c r="L54" s="139"/>
      <c r="M54" s="159"/>
      <c r="N54" s="160"/>
      <c r="O54" s="160"/>
      <c r="P54" s="160"/>
      <c r="Q54" s="139"/>
      <c r="R54" s="139"/>
      <c r="S54" s="161"/>
      <c r="T54" s="139"/>
      <c r="U54" s="139"/>
      <c r="V54" s="139"/>
      <c r="W54" s="139"/>
      <c r="X54" s="139"/>
      <c r="Y54" s="139"/>
      <c r="Z54" s="139"/>
      <c r="AA54" s="139"/>
      <c r="AB54" s="139"/>
      <c r="AC54" s="139"/>
      <c r="AD54" s="140"/>
      <c r="AE54" s="140"/>
      <c r="AF54" s="162"/>
      <c r="AG54" s="163" t="e">
        <f>+VLOOKUP(AF54,'[1]Cód. Tipo de trabajador cotz'!$A$48:$L$61,2,0)</f>
        <v>#N/A</v>
      </c>
      <c r="AH54" s="164"/>
      <c r="AI54" s="164"/>
      <c r="AJ54" s="36"/>
      <c r="AK54" s="241"/>
      <c r="AL54" s="241"/>
      <c r="AM54" s="139"/>
      <c r="AN54" s="139"/>
      <c r="AO54" s="166">
        <f t="shared" si="1"/>
        <v>0</v>
      </c>
      <c r="AP54" s="171"/>
      <c r="AQ54" s="165"/>
      <c r="AR54" s="165"/>
      <c r="AS54" s="165"/>
      <c r="AT54" s="165"/>
      <c r="AU54" s="165"/>
      <c r="AV54" s="172"/>
      <c r="AW54" s="173"/>
      <c r="AX54" s="165"/>
      <c r="AY54" s="165"/>
      <c r="AZ54" s="165"/>
      <c r="BA54" s="165"/>
      <c r="BB54" s="165"/>
      <c r="BC54" s="165"/>
      <c r="BD54" s="165"/>
      <c r="BE54" s="165"/>
      <c r="BF54" s="165"/>
      <c r="BG54" s="165"/>
      <c r="BH54" s="165"/>
      <c r="BI54" s="165"/>
      <c r="BJ54" s="165"/>
      <c r="BK54" s="165"/>
      <c r="BL54" s="165"/>
      <c r="BM54" s="165"/>
      <c r="BN54" s="165"/>
      <c r="BO54" s="165"/>
      <c r="BP54" s="165"/>
      <c r="BQ54" s="165"/>
      <c r="BR54" s="165"/>
      <c r="BS54" s="165"/>
      <c r="BT54" s="172"/>
      <c r="BU54" s="145"/>
    </row>
    <row r="55" spans="2:193" s="144" customFormat="1">
      <c r="C55" s="137"/>
      <c r="D55" s="138"/>
      <c r="E55" s="139"/>
      <c r="F55" s="139"/>
      <c r="G55" s="158"/>
      <c r="H55" s="331"/>
      <c r="I55" s="159"/>
      <c r="J55" s="174"/>
      <c r="K55" s="159"/>
      <c r="L55" s="139"/>
      <c r="M55" s="159"/>
      <c r="N55" s="160"/>
      <c r="O55" s="160"/>
      <c r="P55" s="160"/>
      <c r="Q55" s="139"/>
      <c r="R55" s="139"/>
      <c r="S55" s="161"/>
      <c r="T55" s="139"/>
      <c r="U55" s="139"/>
      <c r="V55" s="139"/>
      <c r="W55" s="139"/>
      <c r="X55" s="139"/>
      <c r="Y55" s="139"/>
      <c r="Z55" s="139"/>
      <c r="AA55" s="139"/>
      <c r="AB55" s="139"/>
      <c r="AC55" s="139"/>
      <c r="AD55" s="140"/>
      <c r="AE55" s="140"/>
      <c r="AF55" s="162"/>
      <c r="AG55" s="163" t="e">
        <f>+VLOOKUP(AF55,'[1]Cód. Tipo de trabajador cotz'!$A$48:$L$61,2,0)</f>
        <v>#N/A</v>
      </c>
      <c r="AH55" s="164"/>
      <c r="AI55" s="164"/>
      <c r="AJ55" s="36"/>
      <c r="AK55" s="241"/>
      <c r="AL55" s="241"/>
      <c r="AM55" s="139"/>
      <c r="AN55" s="139"/>
      <c r="AO55" s="166">
        <f t="shared" si="1"/>
        <v>0</v>
      </c>
      <c r="AP55" s="171"/>
      <c r="AQ55" s="165"/>
      <c r="AR55" s="165"/>
      <c r="AS55" s="165"/>
      <c r="AT55" s="165"/>
      <c r="AU55" s="165"/>
      <c r="AV55" s="172"/>
      <c r="AW55" s="173"/>
      <c r="AX55" s="165"/>
      <c r="AY55" s="165"/>
      <c r="AZ55" s="165"/>
      <c r="BA55" s="165"/>
      <c r="BB55" s="165"/>
      <c r="BC55" s="165"/>
      <c r="BD55" s="165"/>
      <c r="BE55" s="165"/>
      <c r="BF55" s="165"/>
      <c r="BG55" s="165"/>
      <c r="BH55" s="165"/>
      <c r="BI55" s="165"/>
      <c r="BJ55" s="165"/>
      <c r="BK55" s="165"/>
      <c r="BL55" s="165"/>
      <c r="BM55" s="165"/>
      <c r="BN55" s="165"/>
      <c r="BO55" s="165"/>
      <c r="BP55" s="165"/>
      <c r="BQ55" s="165"/>
      <c r="BR55" s="165"/>
      <c r="BS55" s="165"/>
      <c r="BT55" s="172"/>
      <c r="BU55" s="145"/>
    </row>
    <row r="56" spans="2:193" s="144" customFormat="1">
      <c r="C56" s="137"/>
      <c r="D56" s="138"/>
      <c r="E56" s="139"/>
      <c r="F56" s="139"/>
      <c r="G56" s="158"/>
      <c r="H56" s="331" t="s">
        <v>113</v>
      </c>
      <c r="I56" s="159"/>
      <c r="J56" s="742"/>
      <c r="K56" s="741"/>
      <c r="L56" s="139"/>
      <c r="M56" s="159"/>
      <c r="N56" s="160"/>
      <c r="O56" s="160"/>
      <c r="P56" s="160"/>
      <c r="Q56" s="139"/>
      <c r="R56" s="139"/>
      <c r="S56" s="161"/>
      <c r="T56" s="139"/>
      <c r="U56" s="139"/>
      <c r="V56" s="139"/>
      <c r="W56" s="139"/>
      <c r="X56" s="139"/>
      <c r="Y56" s="139"/>
      <c r="Z56" s="139"/>
      <c r="AA56" s="139"/>
      <c r="AB56" s="139"/>
      <c r="AC56" s="139"/>
      <c r="AD56" s="140"/>
      <c r="AE56" s="140"/>
      <c r="AF56" s="162"/>
      <c r="AG56" s="163" t="e">
        <f>+VLOOKUP(AF56,'[1]Cód. Tipo de trabajador cotz'!$A$48:$L$61,2,0)</f>
        <v>#N/A</v>
      </c>
      <c r="AH56" s="164"/>
      <c r="AI56" s="164"/>
      <c r="AJ56" s="36"/>
      <c r="AK56" s="241"/>
      <c r="AL56" s="241"/>
      <c r="AM56" s="139"/>
      <c r="AN56" s="139"/>
      <c r="AO56" s="166">
        <f t="shared" si="1"/>
        <v>0</v>
      </c>
      <c r="AP56" s="171"/>
      <c r="AQ56" s="165"/>
      <c r="AR56" s="165"/>
      <c r="AS56" s="165"/>
      <c r="AT56" s="165"/>
      <c r="AU56" s="165"/>
      <c r="AV56" s="172"/>
      <c r="AW56" s="173"/>
      <c r="AX56" s="165"/>
      <c r="AY56" s="165"/>
      <c r="AZ56" s="165"/>
      <c r="BA56" s="165"/>
      <c r="BB56" s="165"/>
      <c r="BC56" s="165"/>
      <c r="BD56" s="165"/>
      <c r="BE56" s="165"/>
      <c r="BF56" s="165"/>
      <c r="BG56" s="165"/>
      <c r="BH56" s="165"/>
      <c r="BI56" s="165"/>
      <c r="BJ56" s="165"/>
      <c r="BK56" s="165"/>
      <c r="BL56" s="165"/>
      <c r="BM56" s="165"/>
      <c r="BN56" s="165"/>
      <c r="BO56" s="165"/>
      <c r="BP56" s="165"/>
      <c r="BQ56" s="165"/>
      <c r="BR56" s="165"/>
      <c r="BS56" s="165"/>
      <c r="BT56" s="172"/>
      <c r="BU56" s="145"/>
    </row>
    <row r="57" spans="2:193" s="144" customFormat="1">
      <c r="C57" s="137"/>
      <c r="D57" s="138"/>
      <c r="E57" s="139"/>
      <c r="F57" s="139"/>
      <c r="G57" s="158"/>
      <c r="H57" s="331"/>
      <c r="I57" s="159"/>
      <c r="J57" s="742"/>
      <c r="K57" s="741"/>
      <c r="L57" s="139"/>
      <c r="M57" s="159"/>
      <c r="N57" s="160"/>
      <c r="O57" s="160"/>
      <c r="P57" s="160"/>
      <c r="Q57" s="139"/>
      <c r="R57" s="139"/>
      <c r="S57" s="161"/>
      <c r="T57" s="139"/>
      <c r="U57" s="139"/>
      <c r="V57" s="139"/>
      <c r="W57" s="139"/>
      <c r="X57" s="139"/>
      <c r="Y57" s="139"/>
      <c r="Z57" s="139"/>
      <c r="AA57" s="139"/>
      <c r="AB57" s="139"/>
      <c r="AC57" s="139"/>
      <c r="AD57" s="140"/>
      <c r="AE57" s="140"/>
      <c r="AF57" s="162"/>
      <c r="AG57" s="163" t="e">
        <f>+VLOOKUP(AF57,'[1]Cód. Tipo de trabajador cotz'!$A$48:$L$61,2,0)</f>
        <v>#N/A</v>
      </c>
      <c r="AH57" s="164"/>
      <c r="AI57" s="164"/>
      <c r="AJ57" s="36"/>
      <c r="AK57" s="241"/>
      <c r="AL57" s="241"/>
      <c r="AM57" s="139"/>
      <c r="AN57" s="139"/>
      <c r="AO57" s="166">
        <f t="shared" si="1"/>
        <v>0</v>
      </c>
      <c r="AP57" s="171"/>
      <c r="AQ57" s="165"/>
      <c r="AR57" s="165"/>
      <c r="AS57" s="165"/>
      <c r="AT57" s="165"/>
      <c r="AU57" s="165"/>
      <c r="AV57" s="172"/>
      <c r="AW57" s="173"/>
      <c r="AX57" s="165"/>
      <c r="AY57" s="165"/>
      <c r="AZ57" s="165"/>
      <c r="BA57" s="165"/>
      <c r="BB57" s="165"/>
      <c r="BC57" s="165"/>
      <c r="BD57" s="165"/>
      <c r="BE57" s="165"/>
      <c r="BF57" s="165"/>
      <c r="BG57" s="165"/>
      <c r="BH57" s="165"/>
      <c r="BI57" s="165"/>
      <c r="BJ57" s="165"/>
      <c r="BK57" s="165"/>
      <c r="BL57" s="165"/>
      <c r="BM57" s="165"/>
      <c r="BN57" s="165"/>
      <c r="BO57" s="165"/>
      <c r="BP57" s="165"/>
      <c r="BQ57" s="165"/>
      <c r="BR57" s="165"/>
      <c r="BS57" s="165"/>
      <c r="BT57" s="172"/>
      <c r="BU57" s="145"/>
    </row>
    <row r="58" spans="2:193" s="144" customFormat="1" ht="13.5" thickBot="1">
      <c r="C58" s="137"/>
      <c r="D58" s="138"/>
      <c r="E58" s="139"/>
      <c r="F58" s="139"/>
      <c r="G58" s="158"/>
      <c r="H58" s="331"/>
      <c r="I58" s="159"/>
      <c r="J58" s="742"/>
      <c r="K58" s="741"/>
      <c r="L58" s="139"/>
      <c r="M58" s="159"/>
      <c r="N58" s="160"/>
      <c r="P58" s="160"/>
      <c r="Q58" s="139"/>
      <c r="R58" s="139"/>
      <c r="S58" s="161"/>
      <c r="T58" s="139"/>
      <c r="U58" s="139"/>
      <c r="V58" s="139"/>
      <c r="W58" s="139"/>
      <c r="X58" s="139"/>
      <c r="Y58" s="139"/>
      <c r="Z58" s="139"/>
      <c r="AA58" s="139"/>
      <c r="AB58" s="139"/>
      <c r="AC58" s="139"/>
      <c r="AD58" s="140"/>
      <c r="AE58" s="140"/>
      <c r="AF58" s="162"/>
      <c r="AG58" s="163" t="e">
        <f>+VLOOKUP(AF58,'[1]Cód. Tipo de trabajador cotz'!$A$48:$L$61,2,0)</f>
        <v>#N/A</v>
      </c>
      <c r="AH58" s="175"/>
      <c r="AI58" s="164"/>
      <c r="AJ58" s="36"/>
      <c r="AK58" s="241"/>
      <c r="AL58" s="241"/>
      <c r="AM58" s="139"/>
      <c r="AN58" s="139"/>
      <c r="AO58" s="166">
        <f t="shared" si="1"/>
        <v>0</v>
      </c>
      <c r="AP58" s="176"/>
      <c r="AQ58" s="177"/>
      <c r="AR58" s="177"/>
      <c r="AS58" s="177"/>
      <c r="AT58" s="177"/>
      <c r="AU58" s="177"/>
      <c r="AV58" s="178"/>
      <c r="AW58" s="179"/>
      <c r="AX58" s="177"/>
      <c r="AY58" s="177"/>
      <c r="AZ58" s="177"/>
      <c r="BA58" s="177"/>
      <c r="BB58" s="177"/>
      <c r="BC58" s="177"/>
      <c r="BD58" s="177"/>
      <c r="BE58" s="177"/>
      <c r="BF58" s="177"/>
      <c r="BG58" s="177"/>
      <c r="BH58" s="177"/>
      <c r="BI58" s="177"/>
      <c r="BJ58" s="177"/>
      <c r="BK58" s="177"/>
      <c r="BL58" s="177"/>
      <c r="BM58" s="177"/>
      <c r="BN58" s="177"/>
      <c r="BO58" s="177"/>
      <c r="BP58" s="177"/>
      <c r="BQ58" s="177"/>
      <c r="BR58" s="177"/>
      <c r="BS58" s="177"/>
      <c r="BT58" s="178"/>
      <c r="BU58" s="145"/>
    </row>
    <row r="59" spans="2:193" s="144" customFormat="1">
      <c r="C59" s="137"/>
      <c r="D59" s="148"/>
      <c r="E59" s="143"/>
      <c r="F59" s="143"/>
      <c r="G59" s="180"/>
      <c r="H59" s="143"/>
      <c r="I59" s="143"/>
      <c r="J59" s="143"/>
      <c r="K59" s="143"/>
      <c r="L59" s="143"/>
      <c r="M59" s="151"/>
      <c r="N59" s="143"/>
      <c r="O59" s="143"/>
      <c r="P59" s="143"/>
      <c r="Q59" s="143"/>
      <c r="R59" s="143"/>
      <c r="S59" s="181"/>
      <c r="T59" s="143"/>
      <c r="U59" s="143"/>
      <c r="V59" s="143"/>
      <c r="W59" s="143"/>
      <c r="X59" s="143"/>
      <c r="Y59" s="143"/>
      <c r="Z59" s="143"/>
      <c r="AA59" s="143"/>
      <c r="AB59" s="143"/>
      <c r="AC59" s="143"/>
      <c r="AD59" s="151"/>
      <c r="AE59" s="151"/>
      <c r="AF59" s="143"/>
      <c r="AG59" s="143"/>
      <c r="AH59" s="143"/>
      <c r="AI59" s="143"/>
      <c r="AJ59" s="143"/>
      <c r="AK59" s="143"/>
      <c r="AL59" s="143"/>
      <c r="AM59" s="143"/>
      <c r="AN59" s="143"/>
      <c r="AO59" s="143"/>
      <c r="AP59" s="143"/>
      <c r="AQ59" s="143"/>
      <c r="AR59" s="143"/>
      <c r="AS59" s="143"/>
      <c r="AT59" s="143"/>
      <c r="AU59" s="143"/>
      <c r="AV59" s="143"/>
      <c r="AW59" s="143"/>
      <c r="AX59" s="143"/>
      <c r="AY59" s="143"/>
      <c r="AZ59" s="143"/>
      <c r="BA59" s="143"/>
      <c r="BB59" s="143"/>
      <c r="BC59" s="143"/>
      <c r="BD59" s="143"/>
      <c r="BE59" s="143"/>
      <c r="BF59" s="143"/>
      <c r="BG59" s="143"/>
      <c r="BH59" s="143"/>
      <c r="BI59" s="143"/>
      <c r="BJ59" s="143"/>
      <c r="BK59" s="143"/>
      <c r="BL59" s="143"/>
      <c r="BM59" s="143"/>
      <c r="BN59" s="143"/>
      <c r="BO59" s="143"/>
      <c r="BP59" s="143"/>
      <c r="BQ59" s="143"/>
      <c r="BR59" s="143"/>
      <c r="BS59" s="143"/>
      <c r="BT59" s="143"/>
      <c r="BU59" s="145"/>
    </row>
    <row r="60" spans="2:193" s="144" customFormat="1">
      <c r="C60" s="137"/>
      <c r="D60" s="148"/>
      <c r="E60" s="143"/>
      <c r="F60" s="143"/>
      <c r="G60" s="180"/>
      <c r="H60" s="143"/>
      <c r="I60" s="143"/>
      <c r="J60" s="143"/>
      <c r="K60" s="143"/>
      <c r="L60" s="143"/>
      <c r="M60" s="151"/>
      <c r="N60" s="143"/>
      <c r="O60" s="143"/>
      <c r="P60" s="143"/>
      <c r="Q60" s="143"/>
      <c r="R60" s="143"/>
      <c r="S60" s="181"/>
      <c r="T60" s="143"/>
      <c r="U60" s="143"/>
      <c r="V60" s="143"/>
      <c r="W60" s="143"/>
      <c r="X60" s="143"/>
      <c r="Y60" s="143"/>
      <c r="Z60" s="143"/>
      <c r="AA60" s="143"/>
      <c r="AB60" s="143"/>
      <c r="AC60" s="143"/>
      <c r="AD60" s="151"/>
      <c r="AE60" s="151"/>
      <c r="AF60" s="143"/>
      <c r="AG60" s="143"/>
      <c r="AH60" s="143"/>
      <c r="AI60" s="143"/>
      <c r="AJ60" s="143"/>
      <c r="AK60" s="143"/>
      <c r="AL60" s="143"/>
      <c r="AM60" s="143"/>
      <c r="AN60" s="143"/>
      <c r="AO60" s="143"/>
      <c r="AP60" s="143"/>
      <c r="AQ60" s="143"/>
      <c r="AR60" s="143"/>
      <c r="AS60" s="143"/>
      <c r="AT60" s="143"/>
      <c r="AU60" s="143"/>
      <c r="AV60" s="143"/>
      <c r="AW60" s="143"/>
      <c r="AX60" s="143"/>
      <c r="AY60" s="143"/>
      <c r="AZ60" s="143"/>
      <c r="BA60" s="143"/>
      <c r="BB60" s="143"/>
      <c r="BC60" s="143"/>
      <c r="BD60" s="143"/>
      <c r="BE60" s="143"/>
      <c r="BF60" s="143"/>
      <c r="BG60" s="143"/>
      <c r="BH60" s="143"/>
      <c r="BI60" s="143"/>
      <c r="BJ60" s="143"/>
      <c r="BK60" s="143"/>
      <c r="BL60" s="143"/>
      <c r="BM60" s="143"/>
      <c r="BN60" s="143"/>
      <c r="BO60" s="143"/>
      <c r="BP60" s="143"/>
      <c r="BQ60" s="143"/>
      <c r="BR60" s="143"/>
      <c r="BS60" s="143"/>
      <c r="BT60" s="143"/>
      <c r="BU60" s="145"/>
    </row>
    <row r="61" spans="2:193" s="144" customFormat="1" ht="13.5" thickBot="1">
      <c r="C61" s="137"/>
      <c r="D61" s="148"/>
      <c r="E61" s="143"/>
      <c r="F61" s="143"/>
      <c r="G61" s="180"/>
      <c r="H61" s="143"/>
      <c r="I61" s="143"/>
      <c r="J61" s="143"/>
      <c r="K61" s="143"/>
      <c r="L61" s="143"/>
      <c r="M61" s="151"/>
      <c r="N61" s="143"/>
      <c r="O61" s="143"/>
      <c r="P61" s="143"/>
      <c r="Q61" s="143"/>
      <c r="R61" s="143"/>
      <c r="S61" s="181"/>
      <c r="T61" s="143"/>
      <c r="U61" s="143"/>
      <c r="V61" s="143"/>
      <c r="W61" s="143"/>
      <c r="X61" s="143"/>
      <c r="Y61" s="143"/>
      <c r="Z61" s="143"/>
      <c r="AA61" s="143"/>
      <c r="AB61" s="143"/>
      <c r="AC61" s="143"/>
      <c r="AD61" s="151"/>
      <c r="AE61" s="151"/>
      <c r="AF61" s="143"/>
      <c r="AG61" s="143"/>
      <c r="AH61" s="143"/>
      <c r="AI61" s="143"/>
      <c r="AJ61" s="143"/>
      <c r="AK61" s="143"/>
      <c r="AL61" s="143"/>
      <c r="AM61" s="143"/>
      <c r="AN61" s="143"/>
      <c r="AO61" s="143"/>
      <c r="AP61" s="143"/>
      <c r="AQ61" s="143"/>
      <c r="AR61" s="143"/>
      <c r="AS61" s="143"/>
      <c r="AT61" s="143"/>
      <c r="AU61" s="143"/>
      <c r="AV61" s="143"/>
      <c r="AW61" s="143"/>
      <c r="AX61" s="143"/>
      <c r="AY61" s="143"/>
      <c r="AZ61" s="143"/>
      <c r="BA61" s="143"/>
      <c r="BB61" s="143"/>
      <c r="BC61" s="143"/>
      <c r="BD61" s="143"/>
      <c r="BE61" s="143"/>
      <c r="BF61" s="143"/>
      <c r="BG61" s="143"/>
      <c r="BH61" s="143"/>
      <c r="BI61" s="143"/>
      <c r="BJ61" s="143"/>
      <c r="BK61" s="143"/>
      <c r="BL61" s="143"/>
      <c r="BM61" s="143"/>
      <c r="BN61" s="143"/>
      <c r="BO61" s="143"/>
      <c r="BP61" s="143"/>
      <c r="BQ61" s="143"/>
      <c r="BR61" s="143"/>
      <c r="BS61" s="143"/>
      <c r="BT61" s="143"/>
      <c r="BU61" s="145"/>
    </row>
    <row r="62" spans="2:193" s="114" customFormat="1" ht="13.5" customHeight="1" thickBot="1">
      <c r="C62" s="113"/>
      <c r="D62" s="816" t="s">
        <v>404</v>
      </c>
      <c r="E62" s="817"/>
      <c r="F62" s="817"/>
      <c r="G62" s="817"/>
      <c r="H62" s="817"/>
      <c r="I62" s="817"/>
      <c r="J62" s="817"/>
      <c r="K62" s="817"/>
      <c r="L62" s="817"/>
      <c r="M62" s="817"/>
      <c r="N62" s="817"/>
      <c r="O62" s="817"/>
      <c r="P62" s="817"/>
      <c r="Q62" s="817"/>
      <c r="R62" s="817"/>
      <c r="S62" s="817"/>
      <c r="T62" s="817"/>
      <c r="U62" s="817"/>
      <c r="V62" s="817"/>
      <c r="W62" s="817"/>
      <c r="X62" s="817"/>
      <c r="Y62" s="817"/>
      <c r="Z62" s="817"/>
      <c r="AA62" s="817"/>
      <c r="AB62" s="817"/>
      <c r="AC62" s="817"/>
      <c r="AD62" s="817"/>
      <c r="AE62" s="817"/>
      <c r="AF62" s="817"/>
      <c r="AG62" s="817"/>
      <c r="AH62" s="818"/>
      <c r="AI62" s="340"/>
      <c r="AJ62" s="182"/>
      <c r="AK62" s="182"/>
      <c r="AL62" s="182"/>
      <c r="AM62" s="182"/>
      <c r="AN62" s="182"/>
      <c r="AO62" s="182"/>
      <c r="AP62" s="182"/>
      <c r="AQ62" s="182"/>
      <c r="AR62" s="182"/>
      <c r="AS62" s="182"/>
      <c r="AT62" s="182"/>
      <c r="AU62" s="182"/>
      <c r="AV62" s="182"/>
      <c r="AW62" s="182"/>
      <c r="AX62" s="182"/>
      <c r="AY62" s="182"/>
      <c r="AZ62" s="182"/>
      <c r="BA62" s="182"/>
      <c r="BB62" s="182"/>
      <c r="BC62" s="182"/>
      <c r="BD62" s="182"/>
      <c r="BE62" s="182"/>
      <c r="BF62" s="182"/>
      <c r="BG62" s="182"/>
      <c r="BH62" s="182"/>
      <c r="BI62" s="182"/>
      <c r="BJ62" s="182"/>
      <c r="BK62" s="182"/>
      <c r="BL62" s="182"/>
      <c r="BM62" s="182"/>
      <c r="BN62" s="182"/>
      <c r="BO62" s="182"/>
      <c r="BP62" s="182"/>
      <c r="BQ62" s="182"/>
      <c r="BR62" s="182"/>
      <c r="BS62" s="182"/>
      <c r="BT62" s="182"/>
      <c r="BU62" s="117"/>
      <c r="GE62" s="144"/>
      <c r="GK62" s="144"/>
    </row>
    <row r="63" spans="2:193" s="114" customFormat="1" ht="45" customHeight="1">
      <c r="C63" s="113"/>
      <c r="D63" s="819" t="s">
        <v>407</v>
      </c>
      <c r="E63" s="820"/>
      <c r="F63" s="820"/>
      <c r="G63" s="820"/>
      <c r="H63" s="820"/>
      <c r="I63" s="820"/>
      <c r="J63" s="820"/>
      <c r="K63" s="820"/>
      <c r="L63" s="820"/>
      <c r="M63" s="820"/>
      <c r="N63" s="820"/>
      <c r="O63" s="820"/>
      <c r="P63" s="820"/>
      <c r="Q63" s="820"/>
      <c r="R63" s="820"/>
      <c r="S63" s="820"/>
      <c r="T63" s="820"/>
      <c r="U63" s="820"/>
      <c r="V63" s="820"/>
      <c r="W63" s="820"/>
      <c r="X63" s="820"/>
      <c r="Y63" s="820"/>
      <c r="Z63" s="820"/>
      <c r="AA63" s="820"/>
      <c r="AB63" s="820"/>
      <c r="AC63" s="820"/>
      <c r="AD63" s="820"/>
      <c r="AE63" s="820"/>
      <c r="AF63" s="820"/>
      <c r="AG63" s="820"/>
      <c r="AH63" s="821"/>
      <c r="AI63" s="341"/>
      <c r="AJ63" s="183"/>
      <c r="AK63" s="183"/>
      <c r="AL63" s="183"/>
      <c r="AM63" s="183"/>
      <c r="AN63" s="183"/>
      <c r="AO63" s="182"/>
      <c r="AP63" s="182"/>
      <c r="AQ63" s="182"/>
      <c r="AR63" s="182"/>
      <c r="AS63" s="182"/>
      <c r="AT63" s="182"/>
      <c r="AU63" s="182"/>
      <c r="AV63" s="182"/>
      <c r="AW63" s="182"/>
      <c r="AX63" s="182"/>
      <c r="AY63" s="182"/>
      <c r="AZ63" s="182"/>
      <c r="BA63" s="182"/>
      <c r="BB63" s="182"/>
      <c r="BC63" s="182"/>
      <c r="BD63" s="182"/>
      <c r="BE63" s="182"/>
      <c r="BF63" s="182"/>
      <c r="BG63" s="182"/>
      <c r="BH63" s="182"/>
      <c r="BI63" s="182"/>
      <c r="BJ63" s="182"/>
      <c r="BK63" s="182"/>
      <c r="BL63" s="182"/>
      <c r="BM63" s="182"/>
      <c r="BN63" s="182"/>
      <c r="BO63" s="182"/>
      <c r="BP63" s="182"/>
      <c r="BQ63" s="182"/>
      <c r="BR63" s="182"/>
      <c r="BS63" s="182"/>
      <c r="BT63" s="182"/>
      <c r="BU63" s="117"/>
      <c r="GK63" s="144"/>
    </row>
    <row r="64" spans="2:193" s="201" customFormat="1">
      <c r="B64" s="184"/>
      <c r="C64" s="185"/>
      <c r="D64" s="186" t="s">
        <v>405</v>
      </c>
      <c r="E64" s="187" t="s">
        <v>226</v>
      </c>
      <c r="F64" s="188" t="s">
        <v>231</v>
      </c>
      <c r="G64" s="188" t="s">
        <v>233</v>
      </c>
      <c r="H64" s="822" t="s">
        <v>134</v>
      </c>
      <c r="I64" s="823"/>
      <c r="J64" s="189"/>
      <c r="K64" s="190"/>
      <c r="L64" s="191" t="s">
        <v>16</v>
      </c>
      <c r="M64" s="192"/>
      <c r="N64" s="193" t="s">
        <v>82</v>
      </c>
      <c r="O64" s="193" t="s">
        <v>83</v>
      </c>
      <c r="P64" s="193" t="s">
        <v>84</v>
      </c>
      <c r="Q64" s="194" t="s">
        <v>395</v>
      </c>
      <c r="R64" s="195" t="s">
        <v>74</v>
      </c>
      <c r="S64" s="195" t="s">
        <v>406</v>
      </c>
      <c r="T64" s="195" t="s">
        <v>76</v>
      </c>
      <c r="U64" s="195" t="s">
        <v>227</v>
      </c>
      <c r="V64" s="195" t="s">
        <v>58</v>
      </c>
      <c r="W64" s="195" t="s">
        <v>59</v>
      </c>
      <c r="X64" s="195" t="s">
        <v>77</v>
      </c>
      <c r="Y64" s="195" t="s">
        <v>20</v>
      </c>
      <c r="Z64" s="195" t="s">
        <v>78</v>
      </c>
      <c r="AA64" s="195" t="s">
        <v>79</v>
      </c>
      <c r="AB64" s="195" t="s">
        <v>21</v>
      </c>
      <c r="AC64" s="195" t="s">
        <v>56</v>
      </c>
      <c r="AD64" s="195" t="s">
        <v>80</v>
      </c>
      <c r="AE64" s="195" t="s">
        <v>81</v>
      </c>
      <c r="AF64" s="196" t="s">
        <v>228</v>
      </c>
      <c r="AG64" s="192"/>
      <c r="AH64" s="197" t="s">
        <v>229</v>
      </c>
      <c r="AI64" s="342"/>
      <c r="AJ64" s="198"/>
      <c r="AK64" s="199"/>
      <c r="AL64" s="199"/>
      <c r="AM64" s="199"/>
      <c r="AN64" s="199"/>
      <c r="AO64" s="199"/>
      <c r="AP64" s="199"/>
      <c r="AQ64" s="199"/>
      <c r="AR64" s="199"/>
      <c r="AS64" s="199"/>
      <c r="AT64" s="199"/>
      <c r="AU64" s="199"/>
      <c r="AV64" s="199"/>
      <c r="AW64" s="199"/>
      <c r="AX64" s="199"/>
      <c r="AY64" s="199"/>
      <c r="AZ64" s="199"/>
      <c r="BA64" s="199"/>
      <c r="BB64" s="199"/>
      <c r="BC64" s="199"/>
      <c r="BD64" s="199"/>
      <c r="BE64" s="199"/>
      <c r="BF64" s="199"/>
      <c r="BG64" s="199"/>
      <c r="BH64" s="199"/>
      <c r="BI64" s="199"/>
      <c r="BJ64" s="199"/>
      <c r="BK64" s="199"/>
      <c r="BL64" s="199"/>
      <c r="BM64" s="199"/>
      <c r="BN64" s="199"/>
      <c r="BO64" s="199"/>
      <c r="BP64" s="199"/>
      <c r="BQ64" s="199"/>
      <c r="BR64" s="199"/>
      <c r="BS64" s="199"/>
      <c r="BT64" s="199"/>
      <c r="BU64" s="200"/>
      <c r="GE64" s="114"/>
      <c r="GK64" s="114"/>
    </row>
    <row r="65" spans="3:193" s="114" customFormat="1" ht="15.75" customHeight="1" thickBot="1">
      <c r="C65" s="113"/>
      <c r="D65" s="202">
        <f>+COUNTA(D39:D61)</f>
        <v>0</v>
      </c>
      <c r="E65" s="203" t="b">
        <f>+((COUNT(E39:E61))=$D$65)</f>
        <v>1</v>
      </c>
      <c r="F65" s="203" t="b">
        <f>+((COUNTA(F39:F61))=D65)</f>
        <v>1</v>
      </c>
      <c r="G65" s="203" t="b">
        <f>+((COUNT(G39:G61))=D65)</f>
        <v>1</v>
      </c>
      <c r="H65" s="824" t="b">
        <f>+((COUNTA(H39:H61))=D65)</f>
        <v>0</v>
      </c>
      <c r="I65" s="825"/>
      <c r="J65" s="204"/>
      <c r="K65" s="205"/>
      <c r="L65" s="206" t="b">
        <f>+((COUNTA(L39:L61))=D65)</f>
        <v>1</v>
      </c>
      <c r="M65" s="207"/>
      <c r="N65" s="208" t="b">
        <f>+((COUNT(N39:N61))=$D$65)</f>
        <v>1</v>
      </c>
      <c r="O65" s="203" t="b">
        <f>+((COUNT(O39:O62))=$D$65)</f>
        <v>1</v>
      </c>
      <c r="P65" s="203" t="b">
        <f>+((COUNT(P39:P62))=$D$65)</f>
        <v>1</v>
      </c>
      <c r="Q65" s="203" t="b">
        <f>+((COUNTA(Q39:Q62))=$D$65)</f>
        <v>1</v>
      </c>
      <c r="R65" s="203" t="b">
        <f>+((COUNTA(R39:R62))=$D$65)</f>
        <v>1</v>
      </c>
      <c r="S65" s="209">
        <f>SUM(S39:S61)</f>
        <v>0</v>
      </c>
      <c r="T65" s="203" t="b">
        <f>+((COUNTA(T39:T62))=$D$65)</f>
        <v>1</v>
      </c>
      <c r="U65" s="203" t="b">
        <f>+((COUNTA(U39:U62))=$D$65)</f>
        <v>1</v>
      </c>
      <c r="V65" s="203" t="b">
        <f>+((COUNTA(V39:V62))=$D$65)</f>
        <v>1</v>
      </c>
      <c r="W65" s="203" t="b">
        <f>+((COUNT(W39:W62))=$D$65)</f>
        <v>1</v>
      </c>
      <c r="X65" s="203" t="b">
        <f>+((COUNT(X39:X62))=$D$65)</f>
        <v>1</v>
      </c>
      <c r="Y65" s="203" t="b">
        <f t="shared" ref="Y65:AF65" si="2">+((COUNTA(Y39:Y62))=$D$65)</f>
        <v>1</v>
      </c>
      <c r="Z65" s="203" t="b">
        <f t="shared" si="2"/>
        <v>1</v>
      </c>
      <c r="AA65" s="203" t="b">
        <f t="shared" si="2"/>
        <v>1</v>
      </c>
      <c r="AB65" s="203" t="b">
        <f t="shared" si="2"/>
        <v>1</v>
      </c>
      <c r="AC65" s="203" t="b">
        <f t="shared" si="2"/>
        <v>1</v>
      </c>
      <c r="AD65" s="203" t="b">
        <f t="shared" si="2"/>
        <v>1</v>
      </c>
      <c r="AE65" s="203" t="b">
        <f t="shared" si="2"/>
        <v>1</v>
      </c>
      <c r="AF65" s="210" t="b">
        <f t="shared" si="2"/>
        <v>1</v>
      </c>
      <c r="AG65" s="207"/>
      <c r="AH65" s="211" t="b">
        <f>+((COUNTA(AH39:AH62))=$D$65)</f>
        <v>1</v>
      </c>
      <c r="AI65" s="120"/>
      <c r="AJ65" s="120"/>
      <c r="AK65" s="120"/>
      <c r="AL65" s="120"/>
      <c r="AM65" s="120"/>
      <c r="AN65" s="120"/>
      <c r="AO65" s="120"/>
      <c r="AP65" s="120"/>
      <c r="AQ65" s="120"/>
      <c r="AR65" s="120"/>
      <c r="AS65" s="120"/>
      <c r="AT65" s="120"/>
      <c r="AU65" s="120"/>
      <c r="AV65" s="120"/>
      <c r="AW65" s="120"/>
      <c r="AX65" s="120"/>
      <c r="AY65" s="120"/>
      <c r="AZ65" s="120"/>
      <c r="BA65" s="120"/>
      <c r="BB65" s="120"/>
      <c r="BC65" s="120"/>
      <c r="BD65" s="120"/>
      <c r="BE65" s="120"/>
      <c r="BF65" s="120"/>
      <c r="BG65" s="120"/>
      <c r="BH65" s="120"/>
      <c r="BI65" s="120"/>
      <c r="BJ65" s="120"/>
      <c r="BK65" s="120"/>
      <c r="BL65" s="120"/>
      <c r="BM65" s="120"/>
      <c r="BN65" s="120"/>
      <c r="BO65" s="120"/>
      <c r="BP65" s="120"/>
      <c r="BQ65" s="120"/>
      <c r="BR65" s="120"/>
      <c r="BS65" s="120"/>
      <c r="BT65" s="120"/>
      <c r="BU65" s="117"/>
      <c r="GE65" s="201"/>
    </row>
    <row r="66" spans="3:193" s="114" customFormat="1" ht="37.5" customHeight="1" thickBot="1">
      <c r="C66" s="212"/>
      <c r="D66" s="213"/>
      <c r="E66" s="213"/>
      <c r="F66" s="213"/>
      <c r="G66" s="213"/>
      <c r="H66" s="213"/>
      <c r="I66" s="213"/>
      <c r="J66" s="213"/>
      <c r="K66" s="213"/>
      <c r="L66" s="213"/>
      <c r="M66" s="214"/>
      <c r="N66" s="213"/>
      <c r="O66" s="213"/>
      <c r="P66" s="213"/>
      <c r="Q66" s="213"/>
      <c r="R66" s="213"/>
      <c r="S66" s="215"/>
      <c r="T66" s="213"/>
      <c r="U66" s="213"/>
      <c r="V66" s="213"/>
      <c r="W66" s="213"/>
      <c r="X66" s="213"/>
      <c r="Y66" s="213"/>
      <c r="Z66" s="213"/>
      <c r="AA66" s="213"/>
      <c r="AB66" s="213"/>
      <c r="AC66" s="213"/>
      <c r="AD66" s="214"/>
      <c r="AE66" s="214"/>
      <c r="AF66" s="213"/>
      <c r="AG66" s="213"/>
      <c r="AH66" s="213"/>
      <c r="AI66" s="213"/>
      <c r="AJ66" s="213"/>
      <c r="AK66" s="213"/>
      <c r="AL66" s="213"/>
      <c r="AM66" s="213"/>
      <c r="AN66" s="213"/>
      <c r="AO66" s="213"/>
      <c r="AP66" s="213"/>
      <c r="AQ66" s="213"/>
      <c r="AR66" s="213"/>
      <c r="AS66" s="213"/>
      <c r="AT66" s="213"/>
      <c r="AU66" s="213"/>
      <c r="AV66" s="213"/>
      <c r="AW66" s="213"/>
      <c r="AX66" s="213"/>
      <c r="AY66" s="213"/>
      <c r="AZ66" s="213"/>
      <c r="BA66" s="213"/>
      <c r="BB66" s="213"/>
      <c r="BC66" s="213"/>
      <c r="BD66" s="213"/>
      <c r="BE66" s="213"/>
      <c r="BF66" s="213"/>
      <c r="BG66" s="213"/>
      <c r="BH66" s="213"/>
      <c r="BI66" s="213"/>
      <c r="BJ66" s="213"/>
      <c r="BK66" s="213"/>
      <c r="BL66" s="213"/>
      <c r="BM66" s="213"/>
      <c r="BN66" s="213"/>
      <c r="BO66" s="213"/>
      <c r="BP66" s="213"/>
      <c r="BQ66" s="213"/>
      <c r="BR66" s="213"/>
      <c r="BS66" s="213"/>
      <c r="BT66" s="213"/>
      <c r="BU66" s="216"/>
      <c r="GK66" s="201"/>
    </row>
    <row r="67" spans="3:193" s="144" customFormat="1">
      <c r="M67" s="149"/>
      <c r="AD67" s="149"/>
      <c r="AE67" s="149"/>
      <c r="GE67" s="114"/>
      <c r="GK67" s="114"/>
    </row>
    <row r="68" spans="3:193" s="144" customFormat="1">
      <c r="M68" s="149"/>
      <c r="AD68" s="149"/>
      <c r="AE68" s="149"/>
      <c r="GK68" s="114"/>
    </row>
    <row r="69" spans="3:193" s="144" customFormat="1">
      <c r="M69" s="149"/>
      <c r="AD69" s="149"/>
      <c r="AE69" s="149"/>
    </row>
    <row r="70" spans="3:193" s="144" customFormat="1">
      <c r="M70" s="149"/>
      <c r="AD70" s="149"/>
      <c r="AE70" s="149"/>
    </row>
    <row r="71" spans="3:193" s="144" customFormat="1">
      <c r="M71" s="149"/>
      <c r="AD71" s="149"/>
      <c r="AE71" s="149"/>
    </row>
    <row r="72" spans="3:193" s="144" customFormat="1">
      <c r="M72" s="149"/>
      <c r="AD72" s="149"/>
      <c r="AE72" s="149"/>
    </row>
    <row r="73" spans="3:193" s="144" customFormat="1">
      <c r="M73" s="149"/>
      <c r="AD73" s="149"/>
      <c r="AE73" s="149"/>
    </row>
    <row r="74" spans="3:193" s="144" customFormat="1">
      <c r="M74" s="149"/>
      <c r="AD74" s="149"/>
      <c r="AE74" s="149"/>
    </row>
    <row r="75" spans="3:193" s="144" customFormat="1">
      <c r="M75" s="149"/>
      <c r="AD75" s="149"/>
      <c r="AE75" s="149"/>
    </row>
    <row r="76" spans="3:193" s="144" customFormat="1">
      <c r="M76" s="149"/>
      <c r="AD76" s="149"/>
      <c r="AE76" s="149"/>
    </row>
    <row r="77" spans="3:193" s="144" customFormat="1">
      <c r="M77" s="149"/>
      <c r="AD77" s="149"/>
      <c r="AE77" s="149"/>
    </row>
    <row r="78" spans="3:193" s="144" customFormat="1">
      <c r="M78" s="149"/>
      <c r="AD78" s="149"/>
      <c r="AE78" s="149"/>
    </row>
    <row r="79" spans="3:193" s="144" customFormat="1">
      <c r="M79" s="149"/>
      <c r="AD79" s="149"/>
      <c r="AE79" s="149"/>
    </row>
    <row r="80" spans="3:193" s="144" customFormat="1">
      <c r="M80" s="149"/>
      <c r="AD80" s="149"/>
      <c r="AE80" s="149"/>
    </row>
    <row r="81" spans="13:193" s="144" customFormat="1">
      <c r="M81" s="149"/>
      <c r="AD81" s="149"/>
      <c r="AE81" s="149"/>
    </row>
    <row r="82" spans="13:193" s="144" customFormat="1">
      <c r="M82" s="149"/>
      <c r="AD82" s="149"/>
      <c r="AE82" s="149"/>
    </row>
    <row r="83" spans="13:193">
      <c r="GE83" s="144"/>
      <c r="GK83" s="144"/>
    </row>
    <row r="84" spans="13:193">
      <c r="GK84" s="144"/>
    </row>
  </sheetData>
  <sheetProtection insertRows="0" deleteRows="0" autoFilter="0" pivotTables="0"/>
  <autoFilter ref="D37:BT58" xr:uid="{00000000-0009-0000-0000-000004000000}">
    <filterColumn colId="4" showButton="0"/>
    <filterColumn colId="6" showButton="0"/>
    <filterColumn colId="10" showButton="0"/>
    <filterColumn colId="11" showButton="0"/>
    <filterColumn colId="33" showButton="0"/>
    <filterColumn colId="38" showButton="0"/>
    <filterColumn colId="39" showButton="0"/>
    <filterColumn colId="40" showButton="0"/>
    <filterColumn colId="41" showButton="0"/>
    <filterColumn colId="42" showButton="0"/>
    <filterColumn colId="43"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3" showButton="0"/>
    <filterColumn colId="54" showButton="0"/>
    <filterColumn colId="55" showButton="0"/>
    <filterColumn colId="56" showButton="0"/>
    <filterColumn colId="57" showButton="0"/>
    <filterColumn colId="58" showButton="0"/>
    <filterColumn colId="59" showButton="0"/>
    <filterColumn colId="60" showButton="0"/>
    <filterColumn colId="61" showButton="0"/>
    <filterColumn colId="62" showButton="0"/>
    <filterColumn colId="63" showButton="0"/>
    <filterColumn colId="64" showButton="0"/>
    <filterColumn colId="65" showButton="0"/>
    <filterColumn colId="66" showButton="0"/>
    <filterColumn colId="67" showButton="0"/>
  </autoFilter>
  <sortState xmlns:xlrd2="http://schemas.microsoft.com/office/spreadsheetml/2017/richdata2" ref="GE24:GE32">
    <sortCondition ref="GE24:GE32"/>
  </sortState>
  <dataConsolidate/>
  <mergeCells count="148">
    <mergeCell ref="D62:AH62"/>
    <mergeCell ref="D63:AH63"/>
    <mergeCell ref="H64:I64"/>
    <mergeCell ref="H65:I65"/>
    <mergeCell ref="AI30:AJ30"/>
    <mergeCell ref="D30:AH30"/>
    <mergeCell ref="D36:BT36"/>
    <mergeCell ref="V37:V38"/>
    <mergeCell ref="W37:W38"/>
    <mergeCell ref="X37:X38"/>
    <mergeCell ref="Y37:Y38"/>
    <mergeCell ref="J37:K38"/>
    <mergeCell ref="J41:K41"/>
    <mergeCell ref="J42:K42"/>
    <mergeCell ref="J39:K39"/>
    <mergeCell ref="J40:K40"/>
    <mergeCell ref="AP37:AV37"/>
    <mergeCell ref="Z37:Z38"/>
    <mergeCell ref="AC37:AC38"/>
    <mergeCell ref="D37:D38"/>
    <mergeCell ref="E37:E38"/>
    <mergeCell ref="F37:F38"/>
    <mergeCell ref="G37:G38"/>
    <mergeCell ref="H37:I38"/>
    <mergeCell ref="C2:U2"/>
    <mergeCell ref="D13:E13"/>
    <mergeCell ref="F13:G13"/>
    <mergeCell ref="I13:J13"/>
    <mergeCell ref="N13:P13"/>
    <mergeCell ref="D14:E14"/>
    <mergeCell ref="F14:G14"/>
    <mergeCell ref="N14:P14"/>
    <mergeCell ref="D11:J11"/>
    <mergeCell ref="L11:Q11"/>
    <mergeCell ref="D12:E12"/>
    <mergeCell ref="H12:J12"/>
    <mergeCell ref="N12:P12"/>
    <mergeCell ref="I14:J15"/>
    <mergeCell ref="K22:L23"/>
    <mergeCell ref="M22:M23"/>
    <mergeCell ref="D15:E15"/>
    <mergeCell ref="F15:G15"/>
    <mergeCell ref="M15:Q15"/>
    <mergeCell ref="D16:E16"/>
    <mergeCell ref="F16:J16"/>
    <mergeCell ref="D18:G18"/>
    <mergeCell ref="H14:H15"/>
    <mergeCell ref="D20:AK20"/>
    <mergeCell ref="D21:AK21"/>
    <mergeCell ref="AG23:AH23"/>
    <mergeCell ref="AI23:AJ23"/>
    <mergeCell ref="N22:O23"/>
    <mergeCell ref="P22:Q23"/>
    <mergeCell ref="R22:R23"/>
    <mergeCell ref="S22:S23"/>
    <mergeCell ref="D22:D23"/>
    <mergeCell ref="E22:E23"/>
    <mergeCell ref="F22:H23"/>
    <mergeCell ref="I22:J23"/>
    <mergeCell ref="T22:T23"/>
    <mergeCell ref="U22:W23"/>
    <mergeCell ref="X22:AF22"/>
    <mergeCell ref="F25:H25"/>
    <mergeCell ref="I25:J25"/>
    <mergeCell ref="K25:L25"/>
    <mergeCell ref="N25:O25"/>
    <mergeCell ref="P25:Q25"/>
    <mergeCell ref="U25:W25"/>
    <mergeCell ref="AD25:AF25"/>
    <mergeCell ref="F24:H24"/>
    <mergeCell ref="I24:J24"/>
    <mergeCell ref="K24:L24"/>
    <mergeCell ref="N24:O24"/>
    <mergeCell ref="P24:Q24"/>
    <mergeCell ref="U24:W24"/>
    <mergeCell ref="AG22:AH22"/>
    <mergeCell ref="AI22:AK22"/>
    <mergeCell ref="AD23:AF23"/>
    <mergeCell ref="AW37:BT37"/>
    <mergeCell ref="AF37:AF38"/>
    <mergeCell ref="AG37:AG38"/>
    <mergeCell ref="AH37:AH38"/>
    <mergeCell ref="AJ37:AJ38"/>
    <mergeCell ref="AK37:AL37"/>
    <mergeCell ref="AM37:AM38"/>
    <mergeCell ref="AO37:AO38"/>
    <mergeCell ref="AD26:AF26"/>
    <mergeCell ref="AN37:AN38"/>
    <mergeCell ref="AE37:AE38"/>
    <mergeCell ref="AI37:AI38"/>
    <mergeCell ref="AG26:AH26"/>
    <mergeCell ref="AI26:AJ26"/>
    <mergeCell ref="AD24:AF24"/>
    <mergeCell ref="AG24:AH24"/>
    <mergeCell ref="AI24:AJ24"/>
    <mergeCell ref="AG25:AH25"/>
    <mergeCell ref="AI25:AJ25"/>
    <mergeCell ref="U27:W27"/>
    <mergeCell ref="AG28:AH28"/>
    <mergeCell ref="AI28:AJ28"/>
    <mergeCell ref="D35:AH35"/>
    <mergeCell ref="AJ35:BT35"/>
    <mergeCell ref="P28:Q28"/>
    <mergeCell ref="U28:W28"/>
    <mergeCell ref="AD28:AF28"/>
    <mergeCell ref="AD27:AF27"/>
    <mergeCell ref="AG27:AH27"/>
    <mergeCell ref="AI27:AJ27"/>
    <mergeCell ref="F28:H28"/>
    <mergeCell ref="AA37:AA38"/>
    <mergeCell ref="AB37:AB38"/>
    <mergeCell ref="J57:K57"/>
    <mergeCell ref="AD37:AD38"/>
    <mergeCell ref="L37:L38"/>
    <mergeCell ref="M37:M38"/>
    <mergeCell ref="N37:P37"/>
    <mergeCell ref="R37:R38"/>
    <mergeCell ref="S37:S38"/>
    <mergeCell ref="U37:U38"/>
    <mergeCell ref="J46:K46"/>
    <mergeCell ref="T37:T38"/>
    <mergeCell ref="J45:K45"/>
    <mergeCell ref="J43:K43"/>
    <mergeCell ref="J44:K44"/>
    <mergeCell ref="F26:H26"/>
    <mergeCell ref="I26:J26"/>
    <mergeCell ref="K26:L26"/>
    <mergeCell ref="N26:O26"/>
    <mergeCell ref="P26:Q26"/>
    <mergeCell ref="U26:W26"/>
    <mergeCell ref="J58:K58"/>
    <mergeCell ref="J56:K56"/>
    <mergeCell ref="J50:K50"/>
    <mergeCell ref="J47:K47"/>
    <mergeCell ref="J48:K48"/>
    <mergeCell ref="J53:K53"/>
    <mergeCell ref="J54:K54"/>
    <mergeCell ref="J51:K51"/>
    <mergeCell ref="J52:K52"/>
    <mergeCell ref="I28:J28"/>
    <mergeCell ref="K28:L28"/>
    <mergeCell ref="N28:O28"/>
    <mergeCell ref="J49:K49"/>
    <mergeCell ref="F27:H27"/>
    <mergeCell ref="I27:J27"/>
    <mergeCell ref="K27:L27"/>
    <mergeCell ref="N27:O27"/>
    <mergeCell ref="P27:Q27"/>
  </mergeCells>
  <conditionalFormatting sqref="D65:I65 L65 N65:AF65 AH65:AI65">
    <cfRule type="cellIs" dxfId="12" priority="13" operator="equal">
      <formula>FALSE</formula>
    </cfRule>
    <cfRule type="cellIs" dxfId="11" priority="14" operator="equal">
      <formula>TRUE</formula>
    </cfRule>
  </conditionalFormatting>
  <conditionalFormatting sqref="E24:E28">
    <cfRule type="duplicateValues" dxfId="8" priority="4"/>
  </conditionalFormatting>
  <conditionalFormatting sqref="F12">
    <cfRule type="cellIs" dxfId="7" priority="3" operator="between">
      <formula>$E$24</formula>
      <formula>$E$28</formula>
    </cfRule>
  </conditionalFormatting>
  <dataValidations xWindow="627" yWindow="811" count="29">
    <dataValidation type="list" allowBlank="1" showInputMessage="1" showErrorMessage="1" sqref="AB39:AB61" xr:uid="{00000000-0002-0000-0400-000000000000}">
      <formula1>GE$14:GE$15</formula1>
    </dataValidation>
    <dataValidation type="list" allowBlank="1" showInputMessage="1" showErrorMessage="1" sqref="AE59:AE61" xr:uid="{00000000-0002-0000-0400-000001000000}">
      <formula1>$GK$11:$GK$12</formula1>
    </dataValidation>
    <dataValidation type="list" allowBlank="1" showInputMessage="1" showErrorMessage="1" sqref="R24:R29" xr:uid="{00000000-0002-0000-0400-000002000000}">
      <formula1>$GE$14:$GE$15</formula1>
    </dataValidation>
    <dataValidation type="list" allowBlank="1" showInputMessage="1" showErrorMessage="1" sqref="AD59:AD61" xr:uid="{00000000-0002-0000-0400-000003000000}">
      <formula1>$GK$4:$GK$8</formula1>
    </dataValidation>
    <dataValidation type="list" allowBlank="1" showInputMessage="1" showErrorMessage="1" sqref="AG29" xr:uid="{00000000-0002-0000-0400-000004000000}">
      <formula1>$GE$4:$GE$8</formula1>
    </dataValidation>
    <dataValidation type="list" allowBlank="1" showInputMessage="1" showErrorMessage="1" sqref="M31:M34" xr:uid="{00000000-0002-0000-0400-000007000000}">
      <formula1>$GE$8:$GE$12</formula1>
    </dataValidation>
    <dataValidation type="list" allowBlank="1" showInputMessage="1" showErrorMessage="1" sqref="F39:F58" xr:uid="{00000000-0002-0000-0400-000008000000}">
      <formula1>$GE$24:$GE$32</formula1>
    </dataValidation>
    <dataValidation type="list" allowBlank="1" showInputMessage="1" showErrorMessage="1" sqref="AB24:AB29 F59:F61" xr:uid="{00000000-0002-0000-0400-000009000000}">
      <formula1>$GE$24:$GE$31</formula1>
    </dataValidation>
    <dataValidation type="list" allowBlank="1" showInputMessage="1" showErrorMessage="1" prompt="El  subtipo de afiliado va ligado al tipo de trabajador, ver hoja de subtipos." sqref="AI37 AH37:AH38 AH41:AH58" xr:uid="{00000000-0002-0000-0400-00000A000000}">
      <formula1>$GK$36:$GK$37</formula1>
    </dataValidation>
    <dataValidation allowBlank="1" showInputMessage="1" showErrorMessage="1" prompt="Debe diligenciar Código Tipo de Trabajador_x000a_" sqref="AG39:AG58" xr:uid="{00000000-0002-0000-0400-00000B000000}"/>
    <dataValidation allowBlank="1" showInputMessage="1" showErrorMessage="1" prompt="Marcar solo con X las horas en las que se desarrolla la actividad" sqref="AW39:BT58" xr:uid="{00000000-0002-0000-0400-00000C000000}"/>
    <dataValidation allowBlank="1" showInputMessage="1" showErrorMessage="1" prompt="Marcar solo con X los días en los que desarrolla la actividad" sqref="AP39:AV58" xr:uid="{00000000-0002-0000-0400-00000D000000}"/>
    <dataValidation allowBlank="1" showInputMessage="1" showErrorMessage="1" prompt="Inidcar el número de meses de la práctica del estudiante" sqref="AM39:AM58" xr:uid="{00000000-0002-0000-0400-00000E000000}"/>
    <dataValidation allowBlank="1" showInputMessage="1" showErrorMessage="1" prompt="El valor registrado en esta columna deberá ser numérico_x000a_" sqref="E37:E38" xr:uid="{00000000-0002-0000-0400-00000F000000}"/>
    <dataValidation allowBlank="1" showInputMessage="1" showErrorMessage="1" prompt="El valor registrado para esta columna será numérico y ascendente._x000a_Cada línea de trabajador deberá registrar numeración." sqref="D37:D38" xr:uid="{00000000-0002-0000-0400-000010000000}"/>
    <dataValidation allowBlank="1" showInputMessage="1" showErrorMessage="1" prompt="El valor registrado en esta columna deberá ser en texto" sqref="F37:F38 H37:M38 Q37 R37:R38 T37:U38 Z37:AE38 Q64" xr:uid="{00000000-0002-0000-0400-000011000000}"/>
    <dataValidation allowBlank="1" showInputMessage="1" showErrorMessage="1" prompt="El valor registrado en esta columna deberá ser numérico" sqref="G37:G38 N37:P37 S37:S38 W37:X38 AF37:AF38 AM37:AM38 AO37:AO38" xr:uid="{00000000-0002-0000-0400-000012000000}"/>
    <dataValidation allowBlank="1" showInputMessage="1" showErrorMessage="1" prompt="El valor registrado en esta columna deberá ser alfanumérico" sqref="V37:V38" xr:uid="{00000000-0002-0000-0400-000013000000}"/>
    <dataValidation allowBlank="1" showInputMessage="1" showErrorMessage="1" prompt="El valor registrado en esta columna deberá ser en texto, puede incluir caracteres especiales." sqref="Y37:Y38" xr:uid="{00000000-0002-0000-0400-000014000000}"/>
    <dataValidation allowBlank="1" showInputMessage="1" showErrorMessage="1" prompt="El valor registrado en esta columna deberá ser en fecha" sqref="AK37:AL37" xr:uid="{00000000-0002-0000-0400-000015000000}"/>
    <dataValidation type="list" allowBlank="1" showInputMessage="1" showErrorMessage="1" sqref="AG24:AH28" xr:uid="{00000000-0002-0000-0400-000016000000}">
      <formula1>$GE$4:$GE$5</formula1>
    </dataValidation>
    <dataValidation type="list" allowBlank="1" showInputMessage="1" showErrorMessage="1" sqref="AD39:AD58" xr:uid="{00000000-0002-0000-0400-000017000000}">
      <formula1>$GK$4:$GK$6</formula1>
    </dataValidation>
    <dataValidation type="whole" operator="notEqual" allowBlank="1" showInputMessage="1" showErrorMessage="1" errorTitle="ERROR" error="CODIGO NO PUEDE SER IGUAL AL DE LA SEDE" promptTitle="ERROR" prompt="SI LA CASILLA SE TORNA ROSA, EL CODIGO DE CENTRO DE TRABAJO ASIGNADO YA EXISTE" sqref="E24:E28" xr:uid="{00000000-0002-0000-0400-000018000000}">
      <formula1>$F$12</formula1>
    </dataValidation>
    <dataValidation type="list" allowBlank="1" showInputMessage="1" showErrorMessage="1" sqref="AI39:AI58" xr:uid="{00000000-0002-0000-0400-000019000000}">
      <formula1>$GK$36:$GK$37</formula1>
    </dataValidation>
    <dataValidation type="list" allowBlank="1" showInputMessage="1" showErrorMessage="1" sqref="AG59:AG61" xr:uid="{00000000-0002-0000-0400-00001A000000}">
      <formula1>$GL$12:$GL$26</formula1>
    </dataValidation>
    <dataValidation type="list" allowBlank="1" showInputMessage="1" showErrorMessage="1" sqref="AF59:AF61" xr:uid="{00000000-0002-0000-0400-00001B000000}">
      <formula1>$GK$14:$GK$28</formula1>
    </dataValidation>
    <dataValidation type="list" allowBlank="1" showInputMessage="1" showErrorMessage="1" sqref="AN39:AN1048576" xr:uid="{00000000-0002-0000-0400-00001C000000}">
      <formula1>$GK$31:$GK$33</formula1>
    </dataValidation>
    <dataValidation type="list" allowBlank="1" showInputMessage="1" showErrorMessage="1" sqref="Q39:Q61" xr:uid="{00000000-0002-0000-0400-000005000000}">
      <formula1>$GE$17:$GE$19</formula1>
    </dataValidation>
    <dataValidation type="list" allowBlank="1" showInputMessage="1" showErrorMessage="1" sqref="AE39:AE58" xr:uid="{00000000-0002-0000-0400-000006000000}">
      <formula1>$GK$8:$GK$11</formula1>
    </dataValidation>
  </dataValidations>
  <pageMargins left="0.25" right="0.25" top="0.75" bottom="0.75" header="0.3" footer="0.3"/>
  <pageSetup scale="55" pageOrder="overThenDown" orientation="landscape" r:id="rId1"/>
  <rowBreaks count="1" manualBreakCount="1">
    <brk id="28" max="16383" man="1"/>
  </rowBreaks>
  <colBreaks count="3" manualBreakCount="3">
    <brk id="17" max="1048575" man="1"/>
    <brk id="29" max="1048575" man="1"/>
    <brk id="38" max="1048575" man="1"/>
  </colBreaks>
  <drawing r:id="rId2"/>
  <extLst>
    <ext xmlns:x14="http://schemas.microsoft.com/office/spreadsheetml/2009/9/main" uri="{78C0D931-6437-407d-A8EE-F0AAD7539E65}">
      <x14:conditionalFormattings>
        <x14:conditionalFormatting xmlns:xm="http://schemas.microsoft.com/office/excel/2006/main">
          <x14:cfRule type="cellIs" priority="1" operator="equal" id="{98F4B36C-C35F-404C-BCB6-331B75872683}">
            <xm:f>'Sede 02 - Trabajadores'!$F$12</xm:f>
            <x14:dxf>
              <fill>
                <patternFill>
                  <bgColor theme="9" tint="0.39994506668294322"/>
                </patternFill>
              </fill>
            </x14:dxf>
          </x14:cfRule>
          <x14:cfRule type="cellIs" priority="2" operator="between" id="{4F9375A2-3CD1-4F85-AA07-DCEE7C7C61F5}">
            <xm:f>'Sede 02 - Trabajadores'!$E$24</xm:f>
            <xm:f>'Sede 02 - Trabajadores'!$E$28</xm:f>
            <x14:dxf>
              <fill>
                <patternFill>
                  <bgColor theme="9" tint="0.39994506668294322"/>
                </patternFill>
              </fill>
            </x14:dxf>
          </x14:cfRule>
          <xm:sqref>E24:E28</xm:sqref>
        </x14:conditionalFormatting>
      </x14:conditionalFormattings>
    </ext>
    <ext xmlns:x14="http://schemas.microsoft.com/office/spreadsheetml/2009/9/main" uri="{CCE6A557-97BC-4b89-ADB6-D9C93CAAB3DF}">
      <x14:dataValidations xmlns:xm="http://schemas.microsoft.com/office/excel/2006/main" xWindow="627" yWindow="811" count="4">
        <x14:dataValidation type="list" allowBlank="1" showInputMessage="1" showErrorMessage="1" xr:uid="{00000000-0002-0000-0400-00001D000000}">
          <x14:formula1>
            <xm:f>'Cód. Tipo de trabajador cotz'!$A$49:$A$62</xm:f>
          </x14:formula1>
          <xm:sqref>AF39:AF58</xm:sqref>
        </x14:dataValidation>
        <x14:dataValidation type="list" allowBlank="1" showInputMessage="1" showErrorMessage="1" xr:uid="{00000000-0002-0000-0400-00001E000000}">
          <x14:formula1>
            <xm:f>'Listado Actividades Economicas'!#REF!</xm:f>
          </x14:formula1>
          <xm:sqref>I29:J29</xm:sqref>
        </x14:dataValidation>
        <x14:dataValidation type="list" allowBlank="1" showInputMessage="1" showErrorMessage="1" xr:uid="{00000000-0002-0000-0400-00001F000000}">
          <x14:formula1>
            <xm:f>'Listado Actividades Economicas'!$B$5:$B$1108</xm:f>
          </x14:formula1>
          <xm:sqref>I24:J28</xm:sqref>
        </x14:dataValidation>
        <x14:dataValidation type="whole" operator="notEqual" allowBlank="1" showInputMessage="1" showErrorMessage="1" errorTitle="ERROR" error="CODIGO NO PUEDE SER IGUAL AL DE OTRA SEDE" xr:uid="{00000000-0002-0000-0400-000020000000}">
          <x14:formula1>
            <xm:f>'Sede 02 - Trabajadores'!F12</xm:f>
          </x14:formula1>
          <xm:sqref>F12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10"/>
  <dimension ref="B2:GM84"/>
  <sheetViews>
    <sheetView showGridLines="0" zoomScale="80" zoomScaleNormal="80" zoomScaleSheetLayoutView="70" zoomScalePageLayoutView="95" workbookViewId="0"/>
  </sheetViews>
  <sheetFormatPr baseColWidth="10" defaultColWidth="10.85546875" defaultRowHeight="12.75"/>
  <cols>
    <col min="1" max="1" width="10.85546875" style="44"/>
    <col min="2" max="2" width="2.140625" style="44" customWidth="1"/>
    <col min="3" max="3" width="3.7109375" style="44" customWidth="1"/>
    <col min="4" max="4" width="21.85546875" style="44" customWidth="1"/>
    <col min="5" max="5" width="20.85546875" style="44" bestFit="1" customWidth="1"/>
    <col min="6" max="6" width="16.42578125" style="44" bestFit="1" customWidth="1"/>
    <col min="7" max="7" width="21.140625" style="44" bestFit="1" customWidth="1"/>
    <col min="8" max="8" width="13.140625" style="44" customWidth="1"/>
    <col min="9" max="9" width="27.28515625" style="44" bestFit="1" customWidth="1"/>
    <col min="10" max="10" width="11.42578125" style="44" customWidth="1"/>
    <col min="11" max="11" width="13.140625" style="44" bestFit="1" customWidth="1"/>
    <col min="12" max="12" width="17.42578125" style="44" customWidth="1"/>
    <col min="13" max="13" width="14.7109375" style="109" bestFit="1" customWidth="1"/>
    <col min="14" max="16" width="15.85546875" style="44" bestFit="1" customWidth="1"/>
    <col min="17" max="17" width="16.85546875" style="44" customWidth="1"/>
    <col min="18" max="18" width="16.42578125" style="44" customWidth="1"/>
    <col min="19" max="19" width="16.28515625" style="44" bestFit="1" customWidth="1"/>
    <col min="20" max="20" width="15.85546875" style="44" bestFit="1" customWidth="1"/>
    <col min="21" max="21" width="16.7109375" style="44" bestFit="1" customWidth="1"/>
    <col min="22" max="22" width="25.42578125" style="44" customWidth="1"/>
    <col min="23" max="23" width="16" style="44" customWidth="1"/>
    <col min="24" max="24" width="18" style="44" customWidth="1"/>
    <col min="25" max="25" width="28" style="44" customWidth="1"/>
    <col min="26" max="26" width="16" style="44" bestFit="1" customWidth="1"/>
    <col min="27" max="27" width="19.140625" style="44" bestFit="1" customWidth="1"/>
    <col min="28" max="28" width="29.7109375" style="44" customWidth="1"/>
    <col min="29" max="29" width="21.140625" style="44" bestFit="1" customWidth="1"/>
    <col min="30" max="30" width="16.7109375" style="109" bestFit="1" customWidth="1"/>
    <col min="31" max="31" width="19.140625" style="109" bestFit="1" customWidth="1"/>
    <col min="32" max="32" width="21.85546875" style="44" customWidth="1"/>
    <col min="33" max="33" width="28.140625" style="44" bestFit="1" customWidth="1"/>
    <col min="34" max="34" width="16.42578125" style="44" bestFit="1" customWidth="1"/>
    <col min="35" max="35" width="25.140625" style="44" customWidth="1"/>
    <col min="36" max="36" width="28.42578125" style="44" bestFit="1" customWidth="1"/>
    <col min="37" max="37" width="15.28515625" style="44" customWidth="1"/>
    <col min="38" max="38" width="28.85546875" style="44" bestFit="1" customWidth="1"/>
    <col min="39" max="41" width="18.140625" style="44" customWidth="1"/>
    <col min="42" max="48" width="3" style="44" customWidth="1"/>
    <col min="49" max="57" width="2" style="44" bestFit="1" customWidth="1"/>
    <col min="58" max="72" width="3" style="44" bestFit="1" customWidth="1"/>
    <col min="73" max="186" width="10.85546875" style="44"/>
    <col min="187" max="187" width="14.140625" style="44" bestFit="1" customWidth="1"/>
    <col min="188" max="192" width="10.85546875" style="44"/>
    <col min="193" max="193" width="10.42578125" style="44" bestFit="1" customWidth="1"/>
    <col min="194" max="194" width="99.140625" style="44" bestFit="1" customWidth="1"/>
    <col min="195" max="16384" width="10.85546875" style="44"/>
  </cols>
  <sheetData>
    <row r="2" spans="3:195" ht="20.25" customHeight="1">
      <c r="C2" s="793" t="s">
        <v>170</v>
      </c>
      <c r="D2" s="794"/>
      <c r="E2" s="794"/>
      <c r="F2" s="794"/>
      <c r="G2" s="794"/>
      <c r="H2" s="794"/>
      <c r="I2" s="794"/>
      <c r="J2" s="794"/>
      <c r="K2" s="794"/>
      <c r="L2" s="794"/>
      <c r="M2" s="794"/>
      <c r="N2" s="794"/>
      <c r="O2" s="794"/>
      <c r="P2" s="794"/>
      <c r="Q2" s="794"/>
      <c r="R2" s="794"/>
      <c r="S2" s="794"/>
      <c r="T2" s="794"/>
      <c r="U2" s="794"/>
    </row>
    <row r="3" spans="3:195" ht="15.75" thickBot="1">
      <c r="C3" s="1" t="s">
        <v>2547</v>
      </c>
    </row>
    <row r="4" spans="3:195">
      <c r="C4" s="45"/>
      <c r="D4" s="46"/>
      <c r="E4" s="46"/>
      <c r="F4" s="46"/>
      <c r="G4" s="46"/>
      <c r="H4" s="46"/>
      <c r="I4" s="46"/>
      <c r="J4" s="46"/>
      <c r="K4" s="46"/>
      <c r="L4" s="46"/>
      <c r="M4" s="110"/>
      <c r="N4" s="46"/>
      <c r="O4" s="46"/>
      <c r="P4" s="46"/>
      <c r="Q4" s="46"/>
      <c r="R4" s="46"/>
      <c r="S4" s="46"/>
      <c r="T4" s="46"/>
      <c r="U4" s="46"/>
      <c r="V4" s="46"/>
      <c r="W4" s="46"/>
      <c r="X4" s="46"/>
      <c r="Y4" s="46"/>
      <c r="Z4" s="46"/>
      <c r="AA4" s="46"/>
      <c r="AB4" s="46"/>
      <c r="AC4" s="46"/>
      <c r="AD4" s="110"/>
      <c r="AE4" s="110"/>
      <c r="AF4" s="46"/>
      <c r="AG4" s="46"/>
      <c r="AH4" s="46"/>
      <c r="AI4" s="46"/>
      <c r="AJ4" s="46"/>
      <c r="AK4" s="46"/>
      <c r="AL4" s="46"/>
      <c r="AM4" s="46"/>
      <c r="AN4" s="46"/>
      <c r="AO4" s="46"/>
      <c r="AP4" s="46"/>
      <c r="AQ4" s="46"/>
      <c r="AR4" s="46"/>
      <c r="AS4" s="46"/>
      <c r="AT4" s="46"/>
      <c r="AU4" s="46"/>
      <c r="AV4" s="46"/>
      <c r="AW4" s="46"/>
      <c r="AX4" s="46"/>
      <c r="AY4" s="46"/>
      <c r="AZ4" s="46"/>
      <c r="BA4" s="46"/>
      <c r="BB4" s="46"/>
      <c r="BC4" s="46"/>
      <c r="BD4" s="46"/>
      <c r="BE4" s="46"/>
      <c r="BF4" s="46"/>
      <c r="BG4" s="46"/>
      <c r="BH4" s="46"/>
      <c r="BI4" s="46"/>
      <c r="BJ4" s="46"/>
      <c r="BK4" s="46"/>
      <c r="BL4" s="46"/>
      <c r="BM4" s="46"/>
      <c r="BN4" s="46"/>
      <c r="BO4" s="46"/>
      <c r="BP4" s="46"/>
      <c r="BQ4" s="46"/>
      <c r="BR4" s="46"/>
      <c r="BS4" s="46"/>
      <c r="BT4" s="46"/>
      <c r="BU4" s="111"/>
      <c r="GD4" s="332"/>
      <c r="GE4" s="332" t="s">
        <v>37</v>
      </c>
      <c r="GF4" s="332"/>
      <c r="GG4" s="332"/>
      <c r="GH4" s="332"/>
      <c r="GI4" s="332"/>
      <c r="GJ4" s="332"/>
      <c r="GK4" s="30" t="s">
        <v>117</v>
      </c>
      <c r="GL4" s="332"/>
      <c r="GM4" s="332"/>
    </row>
    <row r="5" spans="3:195" ht="5.25" customHeight="1">
      <c r="C5" s="52"/>
      <c r="M5" s="44"/>
      <c r="AD5" s="44"/>
      <c r="AE5" s="44"/>
      <c r="BU5" s="112"/>
      <c r="GD5" s="332"/>
      <c r="GE5" s="332" t="s">
        <v>38</v>
      </c>
      <c r="GF5" s="332"/>
      <c r="GG5" s="332"/>
      <c r="GH5" s="332"/>
      <c r="GI5" s="332"/>
      <c r="GJ5" s="332"/>
      <c r="GK5" s="30" t="s">
        <v>39</v>
      </c>
      <c r="GL5" s="332"/>
      <c r="GM5" s="332"/>
    </row>
    <row r="6" spans="3:195" s="114" customFormat="1" ht="27.75" customHeight="1">
      <c r="C6" s="113"/>
      <c r="G6" s="115" t="s">
        <v>238</v>
      </c>
      <c r="I6" s="115" t="s">
        <v>0</v>
      </c>
      <c r="K6" s="115" t="s">
        <v>1</v>
      </c>
      <c r="P6" s="116"/>
      <c r="BU6" s="117"/>
      <c r="GD6" s="334"/>
      <c r="GE6" s="334"/>
      <c r="GF6" s="334"/>
      <c r="GG6" s="334"/>
      <c r="GH6" s="334"/>
      <c r="GI6" s="334"/>
      <c r="GJ6" s="334"/>
      <c r="GK6" s="350" t="s">
        <v>40</v>
      </c>
      <c r="GL6" s="334"/>
      <c r="GM6" s="334"/>
    </row>
    <row r="7" spans="3:195" s="114" customFormat="1" ht="15">
      <c r="C7" s="113"/>
      <c r="G7" s="108">
        <f>'Formulario de Afiliación'!Y7</f>
        <v>0</v>
      </c>
      <c r="I7" s="118">
        <f>'Formulario de Afiliación'!G7</f>
        <v>0</v>
      </c>
      <c r="K7" s="118">
        <f>'Formulario de Afiliación'!L7</f>
        <v>0</v>
      </c>
      <c r="P7" s="116"/>
      <c r="BU7" s="117"/>
      <c r="GD7" s="334"/>
      <c r="GE7" s="334"/>
      <c r="GF7" s="334"/>
      <c r="GG7" s="334"/>
      <c r="GH7" s="334"/>
      <c r="GI7" s="334"/>
      <c r="GJ7" s="334"/>
      <c r="GK7" s="334"/>
      <c r="GL7" s="334"/>
      <c r="GM7" s="334"/>
    </row>
    <row r="8" spans="3:195" s="114" customFormat="1">
      <c r="C8" s="113"/>
      <c r="M8" s="119"/>
      <c r="AD8" s="119"/>
      <c r="AE8" s="119"/>
      <c r="BU8" s="117"/>
      <c r="GD8" s="334"/>
      <c r="GE8" s="334" t="s">
        <v>26</v>
      </c>
      <c r="GF8" s="334"/>
      <c r="GG8" s="334"/>
      <c r="GH8" s="334"/>
      <c r="GI8" s="334"/>
      <c r="GJ8" s="334"/>
      <c r="GK8" s="350" t="s">
        <v>41</v>
      </c>
      <c r="GL8" s="334"/>
      <c r="GM8" s="334"/>
    </row>
    <row r="9" spans="3:195" s="114" customFormat="1">
      <c r="C9" s="113"/>
      <c r="D9" s="120" t="s">
        <v>375</v>
      </c>
      <c r="E9" s="120"/>
      <c r="F9" s="121"/>
      <c r="G9" s="121"/>
      <c r="M9" s="119"/>
      <c r="O9" s="122"/>
      <c r="AD9" s="119"/>
      <c r="AE9" s="119"/>
      <c r="BU9" s="117"/>
      <c r="GD9" s="334"/>
      <c r="GE9" s="334" t="s">
        <v>27</v>
      </c>
      <c r="GF9" s="334"/>
      <c r="GG9" s="334"/>
      <c r="GH9" s="334"/>
      <c r="GI9" s="334"/>
      <c r="GJ9" s="334"/>
      <c r="GK9" s="350" t="s">
        <v>2551</v>
      </c>
      <c r="GL9" s="334"/>
      <c r="GM9" s="334"/>
    </row>
    <row r="10" spans="3:195" s="114" customFormat="1">
      <c r="C10" s="113"/>
      <c r="D10" s="120"/>
      <c r="E10" s="120"/>
      <c r="F10" s="121"/>
      <c r="G10" s="121"/>
      <c r="M10" s="119"/>
      <c r="O10" s="122"/>
      <c r="AD10" s="119"/>
      <c r="AE10" s="119"/>
      <c r="BU10" s="117"/>
      <c r="GD10" s="334"/>
      <c r="GE10" s="334" t="s">
        <v>28</v>
      </c>
      <c r="GF10" s="334"/>
      <c r="GG10" s="334"/>
      <c r="GH10" s="334"/>
      <c r="GI10" s="334"/>
      <c r="GJ10" s="334"/>
      <c r="GK10" s="350" t="s">
        <v>2552</v>
      </c>
      <c r="GL10" s="334"/>
      <c r="GM10" s="334"/>
    </row>
    <row r="11" spans="3:195" s="120" customFormat="1" ht="15.75" customHeight="1">
      <c r="C11" s="320"/>
      <c r="D11" s="829" t="s">
        <v>376</v>
      </c>
      <c r="E11" s="803"/>
      <c r="F11" s="803"/>
      <c r="G11" s="803"/>
      <c r="H11" s="803"/>
      <c r="I11" s="803"/>
      <c r="J11" s="830"/>
      <c r="K11" s="322"/>
      <c r="L11" s="805" t="s">
        <v>377</v>
      </c>
      <c r="M11" s="806"/>
      <c r="N11" s="806"/>
      <c r="O11" s="806"/>
      <c r="P11" s="806"/>
      <c r="Q11" s="807"/>
      <c r="AD11" s="116"/>
      <c r="AE11" s="116"/>
      <c r="BU11" s="124"/>
      <c r="GD11" s="335"/>
      <c r="GE11" s="335" t="s">
        <v>29</v>
      </c>
      <c r="GF11" s="335"/>
      <c r="GG11" s="335"/>
      <c r="GH11" s="335"/>
      <c r="GI11" s="335"/>
      <c r="GJ11" s="335"/>
      <c r="GK11" s="350" t="s">
        <v>42</v>
      </c>
      <c r="GL11" s="335"/>
      <c r="GM11" s="335"/>
    </row>
    <row r="12" spans="3:195" s="114" customFormat="1">
      <c r="C12" s="113"/>
      <c r="D12" s="808" t="s">
        <v>378</v>
      </c>
      <c r="E12" s="809"/>
      <c r="F12" s="319"/>
      <c r="G12" s="125" t="s">
        <v>230</v>
      </c>
      <c r="H12" s="831"/>
      <c r="I12" s="831"/>
      <c r="J12" s="832"/>
      <c r="K12" s="119"/>
      <c r="L12" s="126" t="s">
        <v>379</v>
      </c>
      <c r="M12" s="242"/>
      <c r="N12" s="800" t="s">
        <v>380</v>
      </c>
      <c r="O12" s="800"/>
      <c r="P12" s="800"/>
      <c r="Q12" s="244"/>
      <c r="AD12" s="119"/>
      <c r="AE12" s="119"/>
      <c r="BU12" s="117"/>
      <c r="GD12" s="334"/>
      <c r="GE12" s="334" t="s">
        <v>30</v>
      </c>
      <c r="GF12" s="334"/>
      <c r="GG12" s="334"/>
      <c r="GH12" s="334"/>
      <c r="GI12" s="334"/>
      <c r="GJ12" s="334"/>
      <c r="GK12" s="350"/>
      <c r="GL12" s="352" t="s">
        <v>43</v>
      </c>
      <c r="GM12" s="334"/>
    </row>
    <row r="13" spans="3:195" s="114" customFormat="1">
      <c r="C13" s="321"/>
      <c r="D13" s="840" t="s">
        <v>381</v>
      </c>
      <c r="E13" s="809"/>
      <c r="F13" s="841"/>
      <c r="G13" s="841"/>
      <c r="H13" s="129" t="s">
        <v>45</v>
      </c>
      <c r="I13" s="842"/>
      <c r="J13" s="843"/>
      <c r="K13" s="119"/>
      <c r="L13" s="126" t="s">
        <v>382</v>
      </c>
      <c r="M13" s="242"/>
      <c r="N13" s="800" t="s">
        <v>383</v>
      </c>
      <c r="O13" s="800"/>
      <c r="P13" s="800"/>
      <c r="Q13" s="244"/>
      <c r="AD13" s="119"/>
      <c r="AE13" s="119"/>
      <c r="BU13" s="117"/>
      <c r="GD13" s="334"/>
      <c r="GE13" s="334"/>
      <c r="GF13" s="334"/>
      <c r="GG13" s="334"/>
      <c r="GH13" s="334"/>
      <c r="GI13" s="334"/>
      <c r="GJ13" s="334"/>
      <c r="GK13" s="335"/>
      <c r="GL13" s="352" t="s">
        <v>46</v>
      </c>
      <c r="GM13" s="334"/>
    </row>
    <row r="14" spans="3:195" s="114" customFormat="1" ht="15" customHeight="1">
      <c r="C14" s="113"/>
      <c r="D14" s="795" t="s">
        <v>384</v>
      </c>
      <c r="E14" s="844"/>
      <c r="F14" s="845"/>
      <c r="G14" s="832"/>
      <c r="H14" s="846" t="s">
        <v>385</v>
      </c>
      <c r="I14" s="848"/>
      <c r="J14" s="849"/>
      <c r="L14" s="126" t="s">
        <v>237</v>
      </c>
      <c r="M14" s="243"/>
      <c r="N14" s="800" t="s">
        <v>386</v>
      </c>
      <c r="O14" s="800"/>
      <c r="P14" s="800"/>
      <c r="Q14" s="245"/>
      <c r="AD14" s="119"/>
      <c r="AE14" s="119"/>
      <c r="BU14" s="117"/>
      <c r="GD14" s="334"/>
      <c r="GE14" s="334" t="s">
        <v>23</v>
      </c>
      <c r="GF14" s="334"/>
      <c r="GG14" s="334"/>
      <c r="GH14" s="334"/>
      <c r="GI14" s="334"/>
      <c r="GJ14" s="334"/>
      <c r="GK14" s="351">
        <v>1</v>
      </c>
      <c r="GL14" s="352" t="s">
        <v>47</v>
      </c>
      <c r="GM14" s="334"/>
    </row>
    <row r="15" spans="3:195" s="114" customFormat="1" ht="12" customHeight="1">
      <c r="C15" s="113"/>
      <c r="D15" s="770" t="s">
        <v>387</v>
      </c>
      <c r="E15" s="852"/>
      <c r="F15" s="833"/>
      <c r="G15" s="834"/>
      <c r="H15" s="847"/>
      <c r="I15" s="850"/>
      <c r="J15" s="851"/>
      <c r="L15" s="126" t="s">
        <v>388</v>
      </c>
      <c r="M15" s="835"/>
      <c r="N15" s="835"/>
      <c r="O15" s="835"/>
      <c r="P15" s="835"/>
      <c r="Q15" s="835"/>
      <c r="AD15" s="119"/>
      <c r="AE15" s="119"/>
      <c r="BU15" s="117"/>
      <c r="GD15" s="334"/>
      <c r="GE15" s="334" t="s">
        <v>22</v>
      </c>
      <c r="GF15" s="334"/>
      <c r="GG15" s="334"/>
      <c r="GH15" s="334"/>
      <c r="GI15" s="334"/>
      <c r="GJ15" s="334"/>
      <c r="GK15" s="351">
        <v>2</v>
      </c>
      <c r="GL15" s="352" t="s">
        <v>48</v>
      </c>
      <c r="GM15" s="334"/>
    </row>
    <row r="16" spans="3:195" s="114" customFormat="1">
      <c r="C16" s="113"/>
      <c r="D16" s="775" t="s">
        <v>389</v>
      </c>
      <c r="E16" s="836"/>
      <c r="F16" s="837"/>
      <c r="G16" s="838"/>
      <c r="H16" s="838"/>
      <c r="I16" s="838"/>
      <c r="J16" s="839"/>
      <c r="K16" s="119"/>
      <c r="M16" s="119"/>
      <c r="P16" s="119"/>
      <c r="AD16" s="119"/>
      <c r="AE16" s="119"/>
      <c r="BU16" s="117"/>
      <c r="GD16" s="334"/>
      <c r="GE16" s="334"/>
      <c r="GF16" s="334"/>
      <c r="GG16" s="334"/>
      <c r="GH16" s="334"/>
      <c r="GI16" s="334"/>
      <c r="GJ16" s="334"/>
      <c r="GK16" s="351">
        <v>18</v>
      </c>
      <c r="GL16" s="352" t="s">
        <v>49</v>
      </c>
      <c r="GM16" s="334"/>
    </row>
    <row r="17" spans="3:195" s="114" customFormat="1">
      <c r="C17" s="113"/>
      <c r="M17" s="119"/>
      <c r="AD17" s="119"/>
      <c r="AE17" s="119"/>
      <c r="BU17" s="117"/>
      <c r="GD17" s="334"/>
      <c r="GE17" s="334" t="s">
        <v>51</v>
      </c>
      <c r="GF17" s="334"/>
      <c r="GG17" s="334"/>
      <c r="GH17" s="334"/>
      <c r="GI17" s="334"/>
      <c r="GJ17" s="334"/>
      <c r="GK17" s="351">
        <v>22</v>
      </c>
      <c r="GL17" s="352" t="s">
        <v>50</v>
      </c>
      <c r="GM17" s="334"/>
    </row>
    <row r="18" spans="3:195">
      <c r="C18" s="52"/>
      <c r="D18" s="780" t="s">
        <v>390</v>
      </c>
      <c r="E18" s="780"/>
      <c r="F18" s="780"/>
      <c r="G18" s="780"/>
      <c r="BU18" s="112"/>
      <c r="GD18" s="332"/>
      <c r="GE18" s="332" t="s">
        <v>53</v>
      </c>
      <c r="GF18" s="332"/>
      <c r="GG18" s="332"/>
      <c r="GH18" s="332"/>
      <c r="GI18" s="332"/>
      <c r="GJ18" s="332"/>
      <c r="GK18" s="351">
        <v>30</v>
      </c>
      <c r="GL18" s="354" t="s">
        <v>52</v>
      </c>
      <c r="GM18" s="332"/>
    </row>
    <row r="19" spans="3:195">
      <c r="C19" s="52"/>
      <c r="D19" s="131"/>
      <c r="E19" s="131"/>
      <c r="F19" s="131"/>
      <c r="G19" s="131"/>
      <c r="BU19" s="112"/>
      <c r="GD19" s="332"/>
      <c r="GE19" s="332" t="s">
        <v>2549</v>
      </c>
      <c r="GF19" s="332"/>
      <c r="GG19" s="332"/>
      <c r="GH19" s="332"/>
      <c r="GI19" s="332"/>
      <c r="GJ19" s="332"/>
      <c r="GK19" s="351">
        <v>31</v>
      </c>
      <c r="GL19" s="354"/>
      <c r="GM19" s="332"/>
    </row>
    <row r="20" spans="3:195">
      <c r="C20" s="52"/>
      <c r="D20" s="783" t="s">
        <v>391</v>
      </c>
      <c r="E20" s="783"/>
      <c r="F20" s="783"/>
      <c r="G20" s="783"/>
      <c r="H20" s="783"/>
      <c r="I20" s="783"/>
      <c r="J20" s="783"/>
      <c r="K20" s="783"/>
      <c r="L20" s="783"/>
      <c r="M20" s="783"/>
      <c r="N20" s="783"/>
      <c r="O20" s="783"/>
      <c r="P20" s="783"/>
      <c r="Q20" s="783"/>
      <c r="R20" s="783"/>
      <c r="S20" s="783"/>
      <c r="T20" s="783"/>
      <c r="U20" s="783"/>
      <c r="V20" s="783"/>
      <c r="W20" s="783"/>
      <c r="X20" s="783"/>
      <c r="Y20" s="783"/>
      <c r="Z20" s="783"/>
      <c r="AA20" s="783"/>
      <c r="AB20" s="783"/>
      <c r="AC20" s="783"/>
      <c r="AD20" s="783"/>
      <c r="AE20" s="783"/>
      <c r="AF20" s="783"/>
      <c r="AG20" s="783"/>
      <c r="AH20" s="783"/>
      <c r="AI20" s="783"/>
      <c r="AJ20" s="783"/>
      <c r="AK20" s="783"/>
      <c r="BU20" s="112"/>
      <c r="GD20" s="332"/>
      <c r="GE20" s="332"/>
      <c r="GF20" s="332"/>
      <c r="GG20" s="332"/>
      <c r="GH20" s="332"/>
      <c r="GI20" s="332"/>
      <c r="GJ20" s="332"/>
      <c r="GK20" s="353">
        <v>32</v>
      </c>
      <c r="GL20" s="354"/>
      <c r="GM20" s="332"/>
    </row>
    <row r="21" spans="3:195">
      <c r="C21" s="52"/>
      <c r="D21" s="784" t="s">
        <v>190</v>
      </c>
      <c r="E21" s="784"/>
      <c r="F21" s="784"/>
      <c r="G21" s="784"/>
      <c r="H21" s="784"/>
      <c r="I21" s="784"/>
      <c r="J21" s="784"/>
      <c r="K21" s="784"/>
      <c r="L21" s="784"/>
      <c r="M21" s="784"/>
      <c r="N21" s="784"/>
      <c r="O21" s="784"/>
      <c r="P21" s="784"/>
      <c r="Q21" s="784"/>
      <c r="R21" s="784"/>
      <c r="S21" s="784"/>
      <c r="T21" s="784"/>
      <c r="U21" s="784"/>
      <c r="V21" s="784"/>
      <c r="W21" s="784"/>
      <c r="X21" s="784"/>
      <c r="Y21" s="784"/>
      <c r="Z21" s="784"/>
      <c r="AA21" s="784"/>
      <c r="AB21" s="784"/>
      <c r="AC21" s="784"/>
      <c r="AD21" s="784"/>
      <c r="AE21" s="784"/>
      <c r="AF21" s="784"/>
      <c r="AG21" s="784"/>
      <c r="AH21" s="784"/>
      <c r="AI21" s="784"/>
      <c r="AJ21" s="784"/>
      <c r="AK21" s="784"/>
      <c r="AL21" s="249"/>
      <c r="BU21" s="112"/>
      <c r="GD21" s="332"/>
      <c r="GE21" s="332"/>
      <c r="GF21" s="332"/>
      <c r="GG21" s="332"/>
      <c r="GH21" s="332"/>
      <c r="GI21" s="332"/>
      <c r="GJ21" s="332"/>
      <c r="GK21" s="353"/>
      <c r="GL21" s="354" t="s">
        <v>54</v>
      </c>
      <c r="GM21" s="332"/>
    </row>
    <row r="22" spans="3:195" s="134" customFormat="1" ht="22.5" customHeight="1">
      <c r="C22" s="132"/>
      <c r="D22" s="769" t="s">
        <v>222</v>
      </c>
      <c r="E22" s="769" t="s">
        <v>226</v>
      </c>
      <c r="F22" s="769" t="s">
        <v>392</v>
      </c>
      <c r="G22" s="769"/>
      <c r="H22" s="769"/>
      <c r="I22" s="769" t="s">
        <v>223</v>
      </c>
      <c r="J22" s="769"/>
      <c r="K22" s="768"/>
      <c r="L22" s="768"/>
      <c r="M22" s="769" t="s">
        <v>135</v>
      </c>
      <c r="N22" s="785" t="s">
        <v>44</v>
      </c>
      <c r="O22" s="786"/>
      <c r="P22" s="785" t="s">
        <v>56</v>
      </c>
      <c r="Q22" s="786"/>
      <c r="R22" s="769" t="s">
        <v>57</v>
      </c>
      <c r="S22" s="769" t="s">
        <v>58</v>
      </c>
      <c r="T22" s="769" t="s">
        <v>59</v>
      </c>
      <c r="U22" s="785" t="s">
        <v>20</v>
      </c>
      <c r="V22" s="789"/>
      <c r="W22" s="786"/>
      <c r="X22" s="791" t="s">
        <v>191</v>
      </c>
      <c r="Y22" s="792"/>
      <c r="Z22" s="792"/>
      <c r="AA22" s="792"/>
      <c r="AB22" s="792"/>
      <c r="AC22" s="792"/>
      <c r="AD22" s="792"/>
      <c r="AE22" s="792"/>
      <c r="AF22" s="792"/>
      <c r="AG22" s="752" t="s">
        <v>248</v>
      </c>
      <c r="AH22" s="753"/>
      <c r="AI22" s="752" t="s">
        <v>250</v>
      </c>
      <c r="AJ22" s="753"/>
      <c r="AK22" s="754"/>
      <c r="AL22" s="133"/>
      <c r="AM22" s="133"/>
      <c r="AN22" s="133"/>
      <c r="BU22" s="135"/>
      <c r="GD22" s="336"/>
      <c r="GE22" s="332"/>
      <c r="GF22" s="336"/>
      <c r="GG22" s="336"/>
      <c r="GH22" s="336"/>
      <c r="GI22" s="336"/>
      <c r="GJ22" s="336"/>
      <c r="GK22" s="353"/>
      <c r="GL22" s="354" t="s">
        <v>55</v>
      </c>
      <c r="GM22" s="336"/>
    </row>
    <row r="23" spans="3:195" ht="24" customHeight="1">
      <c r="C23" s="52"/>
      <c r="D23" s="769"/>
      <c r="E23" s="769"/>
      <c r="F23" s="769"/>
      <c r="G23" s="769"/>
      <c r="H23" s="769"/>
      <c r="I23" s="769"/>
      <c r="J23" s="769"/>
      <c r="K23" s="768"/>
      <c r="L23" s="768"/>
      <c r="M23" s="769"/>
      <c r="N23" s="787"/>
      <c r="O23" s="788"/>
      <c r="P23" s="787"/>
      <c r="Q23" s="788"/>
      <c r="R23" s="769"/>
      <c r="S23" s="769"/>
      <c r="T23" s="769"/>
      <c r="U23" s="787"/>
      <c r="V23" s="790"/>
      <c r="W23" s="788"/>
      <c r="X23" s="136" t="s">
        <v>134</v>
      </c>
      <c r="Y23" s="136" t="s">
        <v>232</v>
      </c>
      <c r="Z23" s="136" t="s">
        <v>16</v>
      </c>
      <c r="AA23" s="136" t="s">
        <v>17</v>
      </c>
      <c r="AB23" s="136" t="s">
        <v>231</v>
      </c>
      <c r="AC23" s="136" t="s">
        <v>233</v>
      </c>
      <c r="AD23" s="755" t="s">
        <v>20</v>
      </c>
      <c r="AE23" s="756"/>
      <c r="AF23" s="756"/>
      <c r="AG23" s="745" t="s">
        <v>234</v>
      </c>
      <c r="AH23" s="745"/>
      <c r="AI23" s="745" t="s">
        <v>235</v>
      </c>
      <c r="AJ23" s="745"/>
      <c r="AK23" s="136" t="s">
        <v>236</v>
      </c>
      <c r="AL23" s="133"/>
      <c r="AM23" s="133"/>
      <c r="AN23" s="133"/>
      <c r="BU23" s="112"/>
      <c r="GD23" s="332"/>
      <c r="GE23" s="336"/>
      <c r="GF23" s="332"/>
      <c r="GG23" s="332"/>
      <c r="GH23" s="332"/>
      <c r="GI23" s="332"/>
      <c r="GJ23" s="332"/>
      <c r="GK23" s="353">
        <v>44</v>
      </c>
      <c r="GL23" s="354" t="s">
        <v>60</v>
      </c>
      <c r="GM23" s="332"/>
    </row>
    <row r="24" spans="3:195" s="144" customFormat="1">
      <c r="C24" s="137"/>
      <c r="D24" s="138">
        <v>1</v>
      </c>
      <c r="E24" s="139"/>
      <c r="F24" s="738"/>
      <c r="G24" s="738"/>
      <c r="H24" s="738"/>
      <c r="I24" s="853"/>
      <c r="J24" s="854"/>
      <c r="K24" s="739" t="e">
        <f>+VLOOKUP(I24,'Listado Actividades Economicas'!$B$4:$F$1108,5,0)</f>
        <v>#N/A</v>
      </c>
      <c r="L24" s="739"/>
      <c r="M24" s="140"/>
      <c r="N24" s="740"/>
      <c r="O24" s="741"/>
      <c r="P24" s="740"/>
      <c r="Q24" s="741"/>
      <c r="R24" s="139"/>
      <c r="S24" s="139"/>
      <c r="T24" s="139"/>
      <c r="U24" s="740"/>
      <c r="V24" s="742"/>
      <c r="W24" s="741"/>
      <c r="X24" s="139"/>
      <c r="Y24" s="139"/>
      <c r="Z24" s="139"/>
      <c r="AA24" s="139"/>
      <c r="AB24" s="139"/>
      <c r="AC24" s="139"/>
      <c r="AD24" s="740"/>
      <c r="AE24" s="742"/>
      <c r="AF24" s="742"/>
      <c r="AG24" s="748"/>
      <c r="AH24" s="748"/>
      <c r="AI24" s="738"/>
      <c r="AJ24" s="738"/>
      <c r="AK24" s="141"/>
      <c r="AL24" s="142"/>
      <c r="AM24" s="142"/>
      <c r="AN24" s="142"/>
      <c r="AO24" s="143"/>
      <c r="AP24" s="143"/>
      <c r="BU24" s="145"/>
      <c r="GD24" s="333"/>
      <c r="GE24" s="332" t="s">
        <v>61</v>
      </c>
      <c r="GF24" s="333"/>
      <c r="GG24" s="333"/>
      <c r="GH24" s="333"/>
      <c r="GI24" s="333"/>
      <c r="GJ24" s="333"/>
      <c r="GK24" s="353">
        <v>45</v>
      </c>
      <c r="GL24" s="356" t="s">
        <v>62</v>
      </c>
      <c r="GM24" s="333"/>
    </row>
    <row r="25" spans="3:195" s="144" customFormat="1">
      <c r="C25" s="137"/>
      <c r="D25" s="138">
        <v>2</v>
      </c>
      <c r="E25" s="139"/>
      <c r="F25" s="738"/>
      <c r="G25" s="738"/>
      <c r="H25" s="738"/>
      <c r="I25" s="853"/>
      <c r="J25" s="854"/>
      <c r="K25" s="739" t="e">
        <f>+VLOOKUP(I25,'Listado Actividades Economicas'!$B$4:$F$1108,5,0)</f>
        <v>#N/A</v>
      </c>
      <c r="L25" s="739"/>
      <c r="M25" s="140"/>
      <c r="N25" s="740"/>
      <c r="O25" s="741"/>
      <c r="P25" s="740"/>
      <c r="Q25" s="741"/>
      <c r="R25" s="139"/>
      <c r="S25" s="139"/>
      <c r="T25" s="139"/>
      <c r="U25" s="740"/>
      <c r="V25" s="742"/>
      <c r="W25" s="741"/>
      <c r="X25" s="139"/>
      <c r="Y25" s="139"/>
      <c r="Z25" s="139"/>
      <c r="AA25" s="139"/>
      <c r="AB25" s="139"/>
      <c r="AC25" s="139"/>
      <c r="AD25" s="740"/>
      <c r="AE25" s="742"/>
      <c r="AF25" s="742"/>
      <c r="AG25" s="748"/>
      <c r="AH25" s="748"/>
      <c r="AI25" s="738"/>
      <c r="AJ25" s="738"/>
      <c r="AK25" s="141"/>
      <c r="AL25" s="142"/>
      <c r="AM25" s="142"/>
      <c r="AN25" s="142"/>
      <c r="AO25" s="143"/>
      <c r="AP25" s="143"/>
      <c r="BU25" s="145"/>
      <c r="GD25" s="333"/>
      <c r="GE25" s="333" t="s">
        <v>67</v>
      </c>
      <c r="GF25" s="333"/>
      <c r="GG25" s="333"/>
      <c r="GH25" s="333"/>
      <c r="GI25" s="333"/>
      <c r="GJ25" s="333"/>
      <c r="GK25" s="353">
        <v>47</v>
      </c>
      <c r="GL25" s="356" t="s">
        <v>64</v>
      </c>
      <c r="GM25" s="333"/>
    </row>
    <row r="26" spans="3:195" s="144" customFormat="1">
      <c r="C26" s="137"/>
      <c r="D26" s="138">
        <v>3</v>
      </c>
      <c r="E26" s="139"/>
      <c r="F26" s="738"/>
      <c r="G26" s="738"/>
      <c r="H26" s="738"/>
      <c r="I26" s="853"/>
      <c r="J26" s="854"/>
      <c r="K26" s="739" t="e">
        <f>+VLOOKUP(I26,'Listado Actividades Economicas'!$B$4:$F$1108,5,0)</f>
        <v>#N/A</v>
      </c>
      <c r="L26" s="739"/>
      <c r="M26" s="140"/>
      <c r="N26" s="740"/>
      <c r="O26" s="741"/>
      <c r="P26" s="740"/>
      <c r="Q26" s="741"/>
      <c r="R26" s="139"/>
      <c r="S26" s="139"/>
      <c r="T26" s="139"/>
      <c r="U26" s="740"/>
      <c r="V26" s="742"/>
      <c r="W26" s="741"/>
      <c r="X26" s="139"/>
      <c r="Y26" s="139"/>
      <c r="Z26" s="139"/>
      <c r="AA26" s="139"/>
      <c r="AB26" s="139"/>
      <c r="AC26" s="139"/>
      <c r="AD26" s="740"/>
      <c r="AE26" s="742"/>
      <c r="AF26" s="742"/>
      <c r="AG26" s="748"/>
      <c r="AH26" s="748"/>
      <c r="AI26" s="738"/>
      <c r="AJ26" s="738"/>
      <c r="AK26" s="141"/>
      <c r="AL26" s="142"/>
      <c r="AM26" s="142"/>
      <c r="AN26" s="142"/>
      <c r="AO26" s="143"/>
      <c r="AP26" s="143"/>
      <c r="BU26" s="145"/>
      <c r="GD26" s="333"/>
      <c r="GE26" s="333" t="s">
        <v>63</v>
      </c>
      <c r="GF26" s="333"/>
      <c r="GG26" s="333"/>
      <c r="GH26" s="333"/>
      <c r="GI26" s="333"/>
      <c r="GJ26" s="333"/>
      <c r="GK26" s="355">
        <v>51</v>
      </c>
      <c r="GL26" s="333" t="s">
        <v>66</v>
      </c>
      <c r="GM26" s="333"/>
    </row>
    <row r="27" spans="3:195" s="144" customFormat="1">
      <c r="C27" s="137"/>
      <c r="D27" s="138">
        <v>4</v>
      </c>
      <c r="E27" s="139"/>
      <c r="F27" s="738"/>
      <c r="G27" s="738"/>
      <c r="H27" s="738"/>
      <c r="I27" s="853"/>
      <c r="J27" s="854"/>
      <c r="K27" s="739" t="e">
        <f>+VLOOKUP(I27,'Listado Actividades Economicas'!$B$4:$F$1108,5,0)</f>
        <v>#N/A</v>
      </c>
      <c r="L27" s="739"/>
      <c r="M27" s="146"/>
      <c r="N27" s="740"/>
      <c r="O27" s="741"/>
      <c r="P27" s="740"/>
      <c r="Q27" s="741"/>
      <c r="R27" s="139"/>
      <c r="S27" s="139"/>
      <c r="T27" s="139"/>
      <c r="U27" s="740"/>
      <c r="V27" s="742"/>
      <c r="W27" s="741"/>
      <c r="X27" s="139"/>
      <c r="Y27" s="139"/>
      <c r="Z27" s="139"/>
      <c r="AA27" s="139"/>
      <c r="AB27" s="139"/>
      <c r="AC27" s="139"/>
      <c r="AD27" s="740"/>
      <c r="AE27" s="742"/>
      <c r="AF27" s="742"/>
      <c r="AG27" s="748"/>
      <c r="AH27" s="748"/>
      <c r="AI27" s="738"/>
      <c r="AJ27" s="738"/>
      <c r="AK27" s="141"/>
      <c r="AL27" s="142"/>
      <c r="AM27" s="142"/>
      <c r="AN27" s="142"/>
      <c r="AO27" s="143"/>
      <c r="AP27" s="143"/>
      <c r="BU27" s="145"/>
      <c r="GD27" s="333"/>
      <c r="GE27" s="333" t="s">
        <v>65</v>
      </c>
      <c r="GF27" s="333"/>
      <c r="GG27" s="333"/>
      <c r="GH27" s="333"/>
      <c r="GI27" s="333"/>
      <c r="GJ27" s="333"/>
      <c r="GK27" s="355">
        <v>55</v>
      </c>
      <c r="GL27" s="333" t="s">
        <v>68</v>
      </c>
      <c r="GM27" s="333"/>
    </row>
    <row r="28" spans="3:195" s="144" customFormat="1">
      <c r="C28" s="137"/>
      <c r="D28" s="138">
        <v>5</v>
      </c>
      <c r="E28" s="139"/>
      <c r="F28" s="738"/>
      <c r="G28" s="738"/>
      <c r="H28" s="738"/>
      <c r="I28" s="853"/>
      <c r="J28" s="854"/>
      <c r="K28" s="739" t="e">
        <f>+VLOOKUP(I28,'Listado Actividades Economicas'!$B$4:$F$1108,5,0)</f>
        <v>#N/A</v>
      </c>
      <c r="L28" s="739"/>
      <c r="M28" s="147"/>
      <c r="N28" s="742"/>
      <c r="O28" s="741"/>
      <c r="P28" s="740"/>
      <c r="Q28" s="741"/>
      <c r="R28" s="139"/>
      <c r="S28" s="139"/>
      <c r="T28" s="139"/>
      <c r="U28" s="740"/>
      <c r="V28" s="742"/>
      <c r="W28" s="741"/>
      <c r="X28" s="139"/>
      <c r="Y28" s="139"/>
      <c r="Z28" s="139"/>
      <c r="AA28" s="139"/>
      <c r="AB28" s="139"/>
      <c r="AC28" s="139"/>
      <c r="AD28" s="740"/>
      <c r="AE28" s="742"/>
      <c r="AF28" s="742"/>
      <c r="AG28" s="748"/>
      <c r="AH28" s="748"/>
      <c r="AI28" s="738"/>
      <c r="AJ28" s="738"/>
      <c r="AK28" s="141"/>
      <c r="AL28" s="142"/>
      <c r="AM28" s="142"/>
      <c r="AN28" s="142"/>
      <c r="AO28" s="143"/>
      <c r="AP28" s="143"/>
      <c r="BU28" s="145"/>
      <c r="GD28" s="333"/>
      <c r="GE28" s="333" t="s">
        <v>70</v>
      </c>
      <c r="GF28" s="333"/>
      <c r="GG28" s="333"/>
      <c r="GH28" s="333"/>
      <c r="GI28" s="333"/>
      <c r="GJ28" s="333"/>
      <c r="GK28" s="357">
        <v>20</v>
      </c>
      <c r="GL28" s="333"/>
      <c r="GM28" s="333"/>
    </row>
    <row r="29" spans="3:195" s="144" customFormat="1">
      <c r="C29" s="137"/>
      <c r="D29" s="148"/>
      <c r="E29" s="143"/>
      <c r="F29" s="143"/>
      <c r="G29" s="143"/>
      <c r="H29" s="143"/>
      <c r="I29" s="149"/>
      <c r="J29" s="149"/>
      <c r="K29" s="149"/>
      <c r="L29" s="149"/>
      <c r="M29" s="150"/>
      <c r="N29" s="143"/>
      <c r="O29" s="143"/>
      <c r="P29" s="143"/>
      <c r="Q29" s="143"/>
      <c r="R29" s="143"/>
      <c r="S29" s="143"/>
      <c r="T29" s="143"/>
      <c r="U29" s="143"/>
      <c r="V29" s="143"/>
      <c r="W29" s="143"/>
      <c r="X29" s="143"/>
      <c r="Y29" s="143"/>
      <c r="Z29" s="143"/>
      <c r="AA29" s="143"/>
      <c r="AB29" s="143"/>
      <c r="AC29" s="143"/>
      <c r="AD29" s="143"/>
      <c r="AE29" s="143"/>
      <c r="AF29" s="143"/>
      <c r="AG29" s="151"/>
      <c r="AH29" s="151"/>
      <c r="AI29" s="143"/>
      <c r="AJ29" s="143"/>
      <c r="AK29" s="152"/>
      <c r="AL29" s="142"/>
      <c r="AM29" s="142"/>
      <c r="AN29" s="142"/>
      <c r="AO29" s="143"/>
      <c r="AP29" s="143"/>
      <c r="BU29" s="145"/>
      <c r="GD29" s="333"/>
      <c r="GE29" s="332" t="s">
        <v>656</v>
      </c>
      <c r="GF29" s="333"/>
      <c r="GG29" s="333"/>
      <c r="GH29" s="333"/>
      <c r="GI29" s="333"/>
      <c r="GJ29" s="333"/>
      <c r="GK29" s="357">
        <v>21</v>
      </c>
      <c r="GL29" s="333"/>
      <c r="GM29" s="333"/>
    </row>
    <row r="30" spans="3:195">
      <c r="C30" s="52"/>
      <c r="D30" s="826" t="s">
        <v>224</v>
      </c>
      <c r="E30" s="826"/>
      <c r="F30" s="826"/>
      <c r="G30" s="826"/>
      <c r="H30" s="826"/>
      <c r="I30" s="826"/>
      <c r="J30" s="826"/>
      <c r="K30" s="826"/>
      <c r="L30" s="826"/>
      <c r="M30" s="826"/>
      <c r="N30" s="826"/>
      <c r="O30" s="826"/>
      <c r="P30" s="826"/>
      <c r="Q30" s="826"/>
      <c r="R30" s="826"/>
      <c r="S30" s="826"/>
      <c r="T30" s="826"/>
      <c r="U30" s="826"/>
      <c r="V30" s="826"/>
      <c r="W30" s="826"/>
      <c r="X30" s="826"/>
      <c r="Y30" s="826"/>
      <c r="Z30" s="826"/>
      <c r="AA30" s="826"/>
      <c r="AB30" s="826"/>
      <c r="AC30" s="826"/>
      <c r="AD30" s="826"/>
      <c r="AE30" s="826"/>
      <c r="AF30" s="826"/>
      <c r="AG30" s="826"/>
      <c r="AH30" s="826"/>
      <c r="AI30" s="783">
        <f>SUM(AI24:AJ29)</f>
        <v>0</v>
      </c>
      <c r="AJ30" s="783"/>
      <c r="AK30" s="337">
        <f>SUM(AK24:AK29)</f>
        <v>0</v>
      </c>
      <c r="AL30" s="155"/>
      <c r="AM30" s="154"/>
      <c r="AN30" s="154"/>
      <c r="AO30" s="155"/>
      <c r="AP30" s="155"/>
      <c r="BU30" s="112"/>
      <c r="GD30" s="332"/>
      <c r="GE30" s="332" t="s">
        <v>72</v>
      </c>
      <c r="GF30" s="332"/>
      <c r="GG30" s="332"/>
      <c r="GH30" s="332"/>
      <c r="GI30" s="332"/>
      <c r="GJ30" s="332"/>
      <c r="GK30" s="333"/>
      <c r="GL30" s="332"/>
      <c r="GM30" s="332"/>
    </row>
    <row r="31" spans="3:195">
      <c r="C31" s="52"/>
      <c r="M31" s="149"/>
      <c r="BU31" s="112"/>
      <c r="GD31" s="332"/>
      <c r="GE31" s="333" t="s">
        <v>69</v>
      </c>
      <c r="GF31" s="332"/>
      <c r="GG31" s="332"/>
      <c r="GH31" s="332"/>
      <c r="GI31" s="332"/>
      <c r="GJ31" s="332"/>
      <c r="GK31" s="333" t="s">
        <v>639</v>
      </c>
      <c r="GL31" s="332"/>
      <c r="GM31" s="332"/>
    </row>
    <row r="32" spans="3:195">
      <c r="C32" s="52"/>
      <c r="M32" s="149"/>
      <c r="BU32" s="112"/>
      <c r="GD32" s="332"/>
      <c r="GE32" s="333" t="s">
        <v>71</v>
      </c>
      <c r="GF32" s="332"/>
      <c r="GG32" s="332"/>
      <c r="GH32" s="332"/>
      <c r="GI32" s="332"/>
      <c r="GJ32" s="332"/>
      <c r="GK32" s="332" t="s">
        <v>640</v>
      </c>
      <c r="GL32" s="332"/>
      <c r="GM32" s="332"/>
    </row>
    <row r="33" spans="3:195">
      <c r="C33" s="52"/>
      <c r="D33" s="155" t="s">
        <v>393</v>
      </c>
      <c r="M33" s="149"/>
      <c r="BU33" s="112"/>
      <c r="GD33" s="332"/>
      <c r="GE33" s="332"/>
      <c r="GF33" s="332"/>
      <c r="GG33" s="332"/>
      <c r="GH33" s="332"/>
      <c r="GI33" s="332"/>
      <c r="GJ33" s="332"/>
      <c r="GK33" s="332" t="s">
        <v>641</v>
      </c>
      <c r="GL33" s="332"/>
      <c r="GM33" s="332"/>
    </row>
    <row r="34" spans="3:195">
      <c r="C34" s="52"/>
      <c r="M34" s="149"/>
      <c r="BU34" s="112"/>
      <c r="GD34" s="332"/>
      <c r="GE34" s="332"/>
      <c r="GF34" s="332"/>
      <c r="GG34" s="332"/>
      <c r="GH34" s="332"/>
      <c r="GI34" s="332"/>
      <c r="GJ34" s="332"/>
      <c r="GK34" s="332"/>
      <c r="GL34" s="332"/>
      <c r="GM34" s="332"/>
    </row>
    <row r="35" spans="3:195">
      <c r="C35" s="52"/>
      <c r="D35" s="749" t="s">
        <v>394</v>
      </c>
      <c r="E35" s="750"/>
      <c r="F35" s="750"/>
      <c r="G35" s="750"/>
      <c r="H35" s="750"/>
      <c r="I35" s="750"/>
      <c r="J35" s="750"/>
      <c r="K35" s="750"/>
      <c r="L35" s="750"/>
      <c r="M35" s="750"/>
      <c r="N35" s="750"/>
      <c r="O35" s="750"/>
      <c r="P35" s="750"/>
      <c r="Q35" s="750"/>
      <c r="R35" s="750"/>
      <c r="S35" s="750"/>
      <c r="T35" s="750"/>
      <c r="U35" s="750"/>
      <c r="V35" s="750"/>
      <c r="W35" s="750"/>
      <c r="X35" s="750"/>
      <c r="Y35" s="750"/>
      <c r="Z35" s="750"/>
      <c r="AA35" s="750"/>
      <c r="AB35" s="750"/>
      <c r="AC35" s="750"/>
      <c r="AD35" s="750"/>
      <c r="AE35" s="750"/>
      <c r="AF35" s="750"/>
      <c r="AG35" s="750"/>
      <c r="AH35" s="750"/>
      <c r="AI35" s="339"/>
      <c r="AJ35" s="751" t="s">
        <v>277</v>
      </c>
      <c r="AK35" s="751"/>
      <c r="AL35" s="751"/>
      <c r="AM35" s="751"/>
      <c r="AN35" s="751"/>
      <c r="AO35" s="751"/>
      <c r="AP35" s="751"/>
      <c r="AQ35" s="751"/>
      <c r="AR35" s="751"/>
      <c r="AS35" s="751"/>
      <c r="AT35" s="751"/>
      <c r="AU35" s="751"/>
      <c r="AV35" s="751"/>
      <c r="AW35" s="751"/>
      <c r="AX35" s="751"/>
      <c r="AY35" s="751"/>
      <c r="AZ35" s="751"/>
      <c r="BA35" s="751"/>
      <c r="BB35" s="751"/>
      <c r="BC35" s="751"/>
      <c r="BD35" s="751"/>
      <c r="BE35" s="751"/>
      <c r="BF35" s="751"/>
      <c r="BG35" s="751"/>
      <c r="BH35" s="751"/>
      <c r="BI35" s="751"/>
      <c r="BJ35" s="751"/>
      <c r="BK35" s="751"/>
      <c r="BL35" s="751"/>
      <c r="BM35" s="751"/>
      <c r="BN35" s="751"/>
      <c r="BO35" s="751"/>
      <c r="BP35" s="751"/>
      <c r="BQ35" s="751"/>
      <c r="BR35" s="751"/>
      <c r="BS35" s="751"/>
      <c r="BT35" s="751"/>
      <c r="BU35" s="112"/>
      <c r="GD35" s="332"/>
      <c r="GE35" s="332"/>
      <c r="GF35" s="332"/>
      <c r="GG35" s="332"/>
      <c r="GH35" s="332"/>
      <c r="GI35" s="332"/>
      <c r="GJ35" s="332"/>
      <c r="GK35" s="332"/>
      <c r="GL35" s="332"/>
      <c r="GM35" s="332"/>
    </row>
    <row r="36" spans="3:195" ht="17.25">
      <c r="C36" s="52"/>
      <c r="D36" s="827" t="s">
        <v>190</v>
      </c>
      <c r="E36" s="784"/>
      <c r="F36" s="784"/>
      <c r="G36" s="784"/>
      <c r="H36" s="784"/>
      <c r="I36" s="784"/>
      <c r="J36" s="784"/>
      <c r="K36" s="784"/>
      <c r="L36" s="784"/>
      <c r="M36" s="784"/>
      <c r="N36" s="784"/>
      <c r="O36" s="784"/>
      <c r="P36" s="784"/>
      <c r="Q36" s="784"/>
      <c r="R36" s="784"/>
      <c r="S36" s="784"/>
      <c r="T36" s="784"/>
      <c r="U36" s="784"/>
      <c r="V36" s="784"/>
      <c r="W36" s="784"/>
      <c r="X36" s="784"/>
      <c r="Y36" s="784"/>
      <c r="Z36" s="784"/>
      <c r="AA36" s="784"/>
      <c r="AB36" s="784"/>
      <c r="AC36" s="784"/>
      <c r="AD36" s="784"/>
      <c r="AE36" s="784"/>
      <c r="AF36" s="784"/>
      <c r="AG36" s="784"/>
      <c r="AH36" s="784"/>
      <c r="AI36" s="784"/>
      <c r="AJ36" s="784"/>
      <c r="AK36" s="784"/>
      <c r="AL36" s="784"/>
      <c r="AM36" s="784"/>
      <c r="AN36" s="784"/>
      <c r="AO36" s="784"/>
      <c r="AP36" s="784"/>
      <c r="AQ36" s="784"/>
      <c r="AR36" s="784"/>
      <c r="AS36" s="784"/>
      <c r="AT36" s="784"/>
      <c r="AU36" s="784"/>
      <c r="AV36" s="784"/>
      <c r="AW36" s="784"/>
      <c r="AX36" s="784"/>
      <c r="AY36" s="784"/>
      <c r="AZ36" s="784"/>
      <c r="BA36" s="784"/>
      <c r="BB36" s="784"/>
      <c r="BC36" s="784"/>
      <c r="BD36" s="784"/>
      <c r="BE36" s="784"/>
      <c r="BF36" s="784"/>
      <c r="BG36" s="784"/>
      <c r="BH36" s="784"/>
      <c r="BI36" s="784"/>
      <c r="BJ36" s="784"/>
      <c r="BK36" s="784"/>
      <c r="BL36" s="784"/>
      <c r="BM36" s="784"/>
      <c r="BN36" s="784"/>
      <c r="BO36" s="784"/>
      <c r="BP36" s="784"/>
      <c r="BQ36" s="784"/>
      <c r="BR36" s="784"/>
      <c r="BS36" s="784"/>
      <c r="BT36" s="828"/>
      <c r="BU36" s="112"/>
      <c r="GD36" s="332"/>
      <c r="GE36" s="332"/>
      <c r="GF36" s="332"/>
      <c r="GG36" s="332"/>
      <c r="GH36" s="332"/>
      <c r="GI36" s="332"/>
      <c r="GJ36" s="332"/>
      <c r="GK36" s="259" t="s">
        <v>652</v>
      </c>
      <c r="GL36" s="332"/>
      <c r="GM36" s="332"/>
    </row>
    <row r="37" spans="3:195" s="59" customFormat="1" ht="29.25" customHeight="1">
      <c r="C37" s="58"/>
      <c r="D37" s="769" t="s">
        <v>225</v>
      </c>
      <c r="E37" s="769" t="s">
        <v>226</v>
      </c>
      <c r="F37" s="745" t="s">
        <v>231</v>
      </c>
      <c r="G37" s="745" t="s">
        <v>233</v>
      </c>
      <c r="H37" s="855" t="s">
        <v>134</v>
      </c>
      <c r="I37" s="856"/>
      <c r="J37" s="745" t="s">
        <v>232</v>
      </c>
      <c r="K37" s="745"/>
      <c r="L37" s="745" t="s">
        <v>16</v>
      </c>
      <c r="M37" s="745" t="s">
        <v>17</v>
      </c>
      <c r="N37" s="745" t="s">
        <v>73</v>
      </c>
      <c r="O37" s="745"/>
      <c r="P37" s="745"/>
      <c r="Q37" s="156" t="s">
        <v>395</v>
      </c>
      <c r="R37" s="744" t="s">
        <v>74</v>
      </c>
      <c r="S37" s="746" t="s">
        <v>75</v>
      </c>
      <c r="T37" s="744" t="s">
        <v>76</v>
      </c>
      <c r="U37" s="744" t="s">
        <v>227</v>
      </c>
      <c r="V37" s="744" t="s">
        <v>58</v>
      </c>
      <c r="W37" s="744" t="s">
        <v>59</v>
      </c>
      <c r="X37" s="744" t="s">
        <v>77</v>
      </c>
      <c r="Y37" s="769" t="s">
        <v>20</v>
      </c>
      <c r="Z37" s="744" t="s">
        <v>78</v>
      </c>
      <c r="AA37" s="743" t="s">
        <v>79</v>
      </c>
      <c r="AB37" s="744" t="s">
        <v>57</v>
      </c>
      <c r="AC37" s="769" t="s">
        <v>56</v>
      </c>
      <c r="AD37" s="743" t="s">
        <v>80</v>
      </c>
      <c r="AE37" s="743" t="s">
        <v>81</v>
      </c>
      <c r="AF37" s="758" t="s">
        <v>228</v>
      </c>
      <c r="AG37" s="744" t="s">
        <v>396</v>
      </c>
      <c r="AH37" s="860" t="s">
        <v>229</v>
      </c>
      <c r="AI37" s="766" t="s">
        <v>651</v>
      </c>
      <c r="AJ37" s="760"/>
      <c r="AK37" s="761" t="s">
        <v>397</v>
      </c>
      <c r="AL37" s="761"/>
      <c r="AM37" s="762" t="s">
        <v>398</v>
      </c>
      <c r="AN37" s="762" t="s">
        <v>638</v>
      </c>
      <c r="AO37" s="764" t="s">
        <v>399</v>
      </c>
      <c r="AP37" s="757" t="s">
        <v>400</v>
      </c>
      <c r="AQ37" s="757"/>
      <c r="AR37" s="757"/>
      <c r="AS37" s="757"/>
      <c r="AT37" s="757"/>
      <c r="AU37" s="757"/>
      <c r="AV37" s="757"/>
      <c r="AW37" s="757" t="s">
        <v>401</v>
      </c>
      <c r="AX37" s="757"/>
      <c r="AY37" s="757"/>
      <c r="AZ37" s="757"/>
      <c r="BA37" s="757"/>
      <c r="BB37" s="757"/>
      <c r="BC37" s="757"/>
      <c r="BD37" s="757"/>
      <c r="BE37" s="757"/>
      <c r="BF37" s="757"/>
      <c r="BG37" s="757"/>
      <c r="BH37" s="757"/>
      <c r="BI37" s="757"/>
      <c r="BJ37" s="757"/>
      <c r="BK37" s="757"/>
      <c r="BL37" s="757"/>
      <c r="BM37" s="757"/>
      <c r="BN37" s="757"/>
      <c r="BO37" s="757"/>
      <c r="BP37" s="757"/>
      <c r="BQ37" s="757"/>
      <c r="BR37" s="757"/>
      <c r="BS37" s="757"/>
      <c r="BT37" s="757"/>
      <c r="BU37" s="68"/>
      <c r="GD37" s="30"/>
      <c r="GE37" s="332"/>
      <c r="GF37" s="30"/>
      <c r="GG37" s="30"/>
      <c r="GH37" s="30"/>
      <c r="GI37" s="30"/>
      <c r="GJ37" s="30"/>
      <c r="GK37" s="259" t="s">
        <v>653</v>
      </c>
      <c r="GL37" s="30"/>
      <c r="GM37" s="30"/>
    </row>
    <row r="38" spans="3:195" s="59" customFormat="1" ht="13.5" thickBot="1">
      <c r="C38" s="58"/>
      <c r="D38" s="769"/>
      <c r="E38" s="769"/>
      <c r="F38" s="745"/>
      <c r="G38" s="745"/>
      <c r="H38" s="857"/>
      <c r="I38" s="858"/>
      <c r="J38" s="745"/>
      <c r="K38" s="745"/>
      <c r="L38" s="745"/>
      <c r="M38" s="745"/>
      <c r="N38" s="136" t="s">
        <v>82</v>
      </c>
      <c r="O38" s="136" t="s">
        <v>83</v>
      </c>
      <c r="P38" s="136" t="s">
        <v>84</v>
      </c>
      <c r="Q38" s="157" t="s">
        <v>2550</v>
      </c>
      <c r="R38" s="743"/>
      <c r="S38" s="747"/>
      <c r="T38" s="743"/>
      <c r="U38" s="743"/>
      <c r="V38" s="743"/>
      <c r="W38" s="743"/>
      <c r="X38" s="743"/>
      <c r="Y38" s="769"/>
      <c r="Z38" s="743"/>
      <c r="AA38" s="743"/>
      <c r="AB38" s="744"/>
      <c r="AC38" s="769"/>
      <c r="AD38" s="743"/>
      <c r="AE38" s="743"/>
      <c r="AF38" s="759"/>
      <c r="AG38" s="743"/>
      <c r="AH38" s="860"/>
      <c r="AI38" s="767"/>
      <c r="AJ38" s="760"/>
      <c r="AK38" s="315" t="s">
        <v>402</v>
      </c>
      <c r="AL38" s="314" t="s">
        <v>403</v>
      </c>
      <c r="AM38" s="859"/>
      <c r="AN38" s="763"/>
      <c r="AO38" s="765"/>
      <c r="AP38" s="316" t="s">
        <v>85</v>
      </c>
      <c r="AQ38" s="316" t="s">
        <v>4</v>
      </c>
      <c r="AR38" s="316" t="s">
        <v>4</v>
      </c>
      <c r="AS38" s="316" t="s">
        <v>86</v>
      </c>
      <c r="AT38" s="316" t="s">
        <v>30</v>
      </c>
      <c r="AU38" s="316" t="s">
        <v>87</v>
      </c>
      <c r="AV38" s="316" t="s">
        <v>3</v>
      </c>
      <c r="AW38" s="316">
        <v>1</v>
      </c>
      <c r="AX38" s="316">
        <v>2</v>
      </c>
      <c r="AY38" s="316">
        <v>3</v>
      </c>
      <c r="AZ38" s="316">
        <v>4</v>
      </c>
      <c r="BA38" s="316">
        <v>5</v>
      </c>
      <c r="BB38" s="316">
        <v>6</v>
      </c>
      <c r="BC38" s="316">
        <v>7</v>
      </c>
      <c r="BD38" s="316">
        <v>8</v>
      </c>
      <c r="BE38" s="316">
        <v>9</v>
      </c>
      <c r="BF38" s="316">
        <v>10</v>
      </c>
      <c r="BG38" s="316" t="s">
        <v>88</v>
      </c>
      <c r="BH38" s="316" t="s">
        <v>89</v>
      </c>
      <c r="BI38" s="316">
        <v>13</v>
      </c>
      <c r="BJ38" s="316">
        <v>14</v>
      </c>
      <c r="BK38" s="316">
        <v>15</v>
      </c>
      <c r="BL38" s="316">
        <v>16</v>
      </c>
      <c r="BM38" s="316">
        <v>17</v>
      </c>
      <c r="BN38" s="316">
        <v>18</v>
      </c>
      <c r="BO38" s="316">
        <v>19</v>
      </c>
      <c r="BP38" s="316">
        <v>20</v>
      </c>
      <c r="BQ38" s="316">
        <v>21</v>
      </c>
      <c r="BR38" s="316">
        <v>22</v>
      </c>
      <c r="BS38" s="316">
        <v>23</v>
      </c>
      <c r="BT38" s="316">
        <v>24</v>
      </c>
      <c r="BU38" s="68"/>
      <c r="GD38" s="30"/>
      <c r="GE38" s="30"/>
      <c r="GF38" s="30"/>
      <c r="GG38" s="30"/>
      <c r="GH38" s="30"/>
      <c r="GI38" s="30"/>
      <c r="GJ38" s="30"/>
      <c r="GK38" s="332"/>
      <c r="GL38" s="30"/>
      <c r="GM38" s="30"/>
    </row>
    <row r="39" spans="3:195" s="144" customFormat="1">
      <c r="C39" s="137"/>
      <c r="D39" s="138"/>
      <c r="E39" s="139"/>
      <c r="F39" s="139"/>
      <c r="G39" s="158"/>
      <c r="H39" s="331"/>
      <c r="I39" s="159"/>
      <c r="J39" s="742"/>
      <c r="K39" s="741"/>
      <c r="L39" s="139"/>
      <c r="M39" s="158"/>
      <c r="N39" s="160"/>
      <c r="O39" s="160"/>
      <c r="P39" s="160"/>
      <c r="Q39" s="439"/>
      <c r="R39" s="139"/>
      <c r="S39" s="161"/>
      <c r="T39" s="139"/>
      <c r="U39" s="139"/>
      <c r="V39" s="139"/>
      <c r="W39" s="139"/>
      <c r="X39" s="139"/>
      <c r="Y39" s="139"/>
      <c r="Z39" s="139"/>
      <c r="AA39" s="139"/>
      <c r="AB39" s="139"/>
      <c r="AC39" s="139"/>
      <c r="AD39" s="140"/>
      <c r="AE39" s="445"/>
      <c r="AF39" s="162"/>
      <c r="AG39" s="163" t="e">
        <f>+VLOOKUP(AF39,'Cód. Tipo de trabajador cotz'!$A$49:$L$62,2,0)</f>
        <v>#N/A</v>
      </c>
      <c r="AH39" s="164"/>
      <c r="AI39" s="164"/>
      <c r="AJ39" s="36"/>
      <c r="AK39" s="240"/>
      <c r="AL39" s="241"/>
      <c r="AM39" s="139"/>
      <c r="AN39" s="139"/>
      <c r="AO39" s="166">
        <f>+AM39*S40</f>
        <v>0</v>
      </c>
      <c r="AP39" s="167"/>
      <c r="AQ39" s="168"/>
      <c r="AR39" s="168"/>
      <c r="AS39" s="168"/>
      <c r="AT39" s="168"/>
      <c r="AU39" s="168"/>
      <c r="AV39" s="169"/>
      <c r="AW39" s="170"/>
      <c r="AX39" s="168"/>
      <c r="AY39" s="168"/>
      <c r="AZ39" s="168"/>
      <c r="BA39" s="168"/>
      <c r="BB39" s="168"/>
      <c r="BC39" s="168"/>
      <c r="BD39" s="168"/>
      <c r="BE39" s="168"/>
      <c r="BF39" s="168"/>
      <c r="BG39" s="168"/>
      <c r="BH39" s="168"/>
      <c r="BI39" s="168"/>
      <c r="BJ39" s="168"/>
      <c r="BK39" s="168"/>
      <c r="BL39" s="168"/>
      <c r="BM39" s="168"/>
      <c r="BN39" s="168"/>
      <c r="BO39" s="168"/>
      <c r="BP39" s="168"/>
      <c r="BQ39" s="168"/>
      <c r="BR39" s="168"/>
      <c r="BS39" s="168"/>
      <c r="BT39" s="169"/>
      <c r="BU39" s="145"/>
      <c r="GD39" s="333"/>
      <c r="GE39" s="30"/>
      <c r="GF39" s="333"/>
      <c r="GG39" s="333"/>
      <c r="GH39" s="333"/>
      <c r="GI39" s="333"/>
      <c r="GJ39" s="333"/>
      <c r="GK39" s="30"/>
      <c r="GL39" s="333"/>
      <c r="GM39" s="333"/>
    </row>
    <row r="40" spans="3:195" s="144" customFormat="1">
      <c r="C40" s="137"/>
      <c r="D40" s="138"/>
      <c r="E40" s="139"/>
      <c r="F40" s="139"/>
      <c r="G40" s="158"/>
      <c r="H40" s="331"/>
      <c r="I40" s="159"/>
      <c r="J40" s="742"/>
      <c r="K40" s="741"/>
      <c r="L40" s="139"/>
      <c r="M40" s="158"/>
      <c r="N40" s="160"/>
      <c r="O40" s="160"/>
      <c r="P40" s="160"/>
      <c r="Q40" s="139"/>
      <c r="R40" s="139"/>
      <c r="S40" s="161"/>
      <c r="T40" s="139"/>
      <c r="U40" s="139"/>
      <c r="V40" s="139"/>
      <c r="W40" s="139"/>
      <c r="X40" s="139"/>
      <c r="Y40" s="139"/>
      <c r="Z40" s="139"/>
      <c r="AA40" s="139"/>
      <c r="AB40" s="139"/>
      <c r="AC40" s="139"/>
      <c r="AD40" s="140"/>
      <c r="AE40" s="140"/>
      <c r="AF40" s="162"/>
      <c r="AG40" s="163" t="e">
        <f>+VLOOKUP(AF40,'Cód. Tipo de trabajador cotz'!$A$49:$L$62,2,0)</f>
        <v>#N/A</v>
      </c>
      <c r="AH40" s="164"/>
      <c r="AI40" s="164"/>
      <c r="AJ40" s="36"/>
      <c r="AK40" s="241"/>
      <c r="AL40" s="241"/>
      <c r="AM40" s="139"/>
      <c r="AN40" s="139"/>
      <c r="AO40" s="166"/>
      <c r="AP40" s="171"/>
      <c r="AQ40" s="165"/>
      <c r="AR40" s="165"/>
      <c r="AS40" s="165"/>
      <c r="AT40" s="165"/>
      <c r="AU40" s="165"/>
      <c r="AV40" s="172"/>
      <c r="AW40" s="173"/>
      <c r="AX40" s="165"/>
      <c r="AY40" s="165"/>
      <c r="AZ40" s="165"/>
      <c r="BA40" s="165"/>
      <c r="BB40" s="165"/>
      <c r="BC40" s="165"/>
      <c r="BD40" s="165"/>
      <c r="BE40" s="165"/>
      <c r="BF40" s="165"/>
      <c r="BG40" s="165"/>
      <c r="BH40" s="165"/>
      <c r="BI40" s="165"/>
      <c r="BJ40" s="165"/>
      <c r="BK40" s="165"/>
      <c r="BL40" s="165"/>
      <c r="BM40" s="165"/>
      <c r="BN40" s="165"/>
      <c r="BO40" s="165"/>
      <c r="BP40" s="165"/>
      <c r="BQ40" s="165"/>
      <c r="BR40" s="165"/>
      <c r="BS40" s="165"/>
      <c r="BT40" s="172"/>
      <c r="BU40" s="145"/>
      <c r="GD40" s="333"/>
      <c r="GE40" s="333"/>
      <c r="GF40" s="333"/>
      <c r="GG40" s="333"/>
      <c r="GH40" s="333"/>
      <c r="GI40" s="333"/>
      <c r="GJ40" s="333"/>
      <c r="GK40" s="30"/>
      <c r="GL40" s="333"/>
      <c r="GM40" s="333"/>
    </row>
    <row r="41" spans="3:195" s="144" customFormat="1">
      <c r="C41" s="137"/>
      <c r="D41" s="138"/>
      <c r="E41" s="139"/>
      <c r="F41" s="139"/>
      <c r="G41" s="158"/>
      <c r="H41" s="331"/>
      <c r="I41" s="159"/>
      <c r="J41" s="742"/>
      <c r="K41" s="741"/>
      <c r="L41" s="139"/>
      <c r="M41" s="158"/>
      <c r="N41" s="160"/>
      <c r="O41" s="160"/>
      <c r="P41" s="160"/>
      <c r="Q41" s="139"/>
      <c r="R41" s="139"/>
      <c r="S41" s="161"/>
      <c r="T41" s="139"/>
      <c r="U41" s="139"/>
      <c r="V41" s="139"/>
      <c r="W41" s="139"/>
      <c r="X41" s="139"/>
      <c r="Y41" s="139"/>
      <c r="Z41" s="139"/>
      <c r="AA41" s="139"/>
      <c r="AB41" s="139"/>
      <c r="AC41" s="139"/>
      <c r="AD41" s="140"/>
      <c r="AE41" s="140"/>
      <c r="AF41" s="162"/>
      <c r="AG41" s="163" t="e">
        <f>+VLOOKUP(AF41,'Cód. Tipo de trabajador cotz'!$A$49:$L$62,2,0)</f>
        <v>#N/A</v>
      </c>
      <c r="AH41" s="164"/>
      <c r="AI41" s="164"/>
      <c r="AJ41" s="36"/>
      <c r="AK41" s="241"/>
      <c r="AL41" s="241"/>
      <c r="AM41" s="139"/>
      <c r="AN41" s="139"/>
      <c r="AO41" s="166">
        <f t="shared" ref="AO41:AO58" si="0">+AM41*S41</f>
        <v>0</v>
      </c>
      <c r="AP41" s="171"/>
      <c r="AQ41" s="165"/>
      <c r="AR41" s="165"/>
      <c r="AS41" s="165"/>
      <c r="AT41" s="165"/>
      <c r="AU41" s="165"/>
      <c r="AV41" s="172"/>
      <c r="AW41" s="173"/>
      <c r="AX41" s="165"/>
      <c r="AY41" s="165"/>
      <c r="AZ41" s="165"/>
      <c r="BA41" s="165"/>
      <c r="BB41" s="165"/>
      <c r="BC41" s="165"/>
      <c r="BD41" s="165"/>
      <c r="BE41" s="165"/>
      <c r="BF41" s="165"/>
      <c r="BG41" s="165"/>
      <c r="BH41" s="165"/>
      <c r="BI41" s="165"/>
      <c r="BJ41" s="165"/>
      <c r="BK41" s="165"/>
      <c r="BL41" s="165"/>
      <c r="BM41" s="165"/>
      <c r="BN41" s="165"/>
      <c r="BO41" s="165"/>
      <c r="BP41" s="165"/>
      <c r="BQ41" s="165"/>
      <c r="BR41" s="165"/>
      <c r="BS41" s="165"/>
      <c r="BT41" s="172"/>
      <c r="BU41" s="145"/>
      <c r="GD41" s="333"/>
      <c r="GE41" s="333"/>
      <c r="GF41" s="333"/>
      <c r="GG41" s="333"/>
      <c r="GH41" s="333"/>
      <c r="GI41" s="333"/>
      <c r="GJ41" s="333"/>
      <c r="GK41" s="333"/>
      <c r="GL41" s="333"/>
      <c r="GM41" s="333"/>
    </row>
    <row r="42" spans="3:195" s="144" customFormat="1">
      <c r="C42" s="137"/>
      <c r="D42" s="138"/>
      <c r="E42" s="139"/>
      <c r="F42" s="139"/>
      <c r="G42" s="158"/>
      <c r="H42" s="331"/>
      <c r="I42" s="159"/>
      <c r="J42" s="742"/>
      <c r="K42" s="741"/>
      <c r="L42" s="139"/>
      <c r="M42" s="158"/>
      <c r="N42" s="160"/>
      <c r="O42" s="160"/>
      <c r="P42" s="160"/>
      <c r="Q42" s="139"/>
      <c r="R42" s="139"/>
      <c r="S42" s="161"/>
      <c r="T42" s="139"/>
      <c r="U42" s="139"/>
      <c r="V42" s="139"/>
      <c r="W42" s="139"/>
      <c r="X42" s="139"/>
      <c r="Y42" s="139"/>
      <c r="Z42" s="139"/>
      <c r="AA42" s="139"/>
      <c r="AB42" s="139"/>
      <c r="AC42" s="139"/>
      <c r="AD42" s="140"/>
      <c r="AE42" s="140"/>
      <c r="AF42" s="162"/>
      <c r="AG42" s="163" t="e">
        <f>+VLOOKUP(AF42,'Cód. Tipo de trabajador cotz'!$A$49:$L$62,2,0)</f>
        <v>#N/A</v>
      </c>
      <c r="AH42" s="164"/>
      <c r="AI42" s="164"/>
      <c r="AJ42" s="36"/>
      <c r="AK42" s="241"/>
      <c r="AL42" s="241"/>
      <c r="AM42" s="139"/>
      <c r="AN42" s="139"/>
      <c r="AO42" s="166">
        <f t="shared" si="0"/>
        <v>0</v>
      </c>
      <c r="AP42" s="171"/>
      <c r="AQ42" s="165"/>
      <c r="AR42" s="165"/>
      <c r="AS42" s="165"/>
      <c r="AT42" s="165"/>
      <c r="AU42" s="165"/>
      <c r="AV42" s="172"/>
      <c r="AW42" s="173"/>
      <c r="AX42" s="165"/>
      <c r="AY42" s="165"/>
      <c r="AZ42" s="165"/>
      <c r="BA42" s="165"/>
      <c r="BB42" s="165"/>
      <c r="BC42" s="165"/>
      <c r="BD42" s="165"/>
      <c r="BE42" s="165"/>
      <c r="BF42" s="165"/>
      <c r="BG42" s="165"/>
      <c r="BH42" s="165"/>
      <c r="BI42" s="165"/>
      <c r="BJ42" s="165"/>
      <c r="BK42" s="165"/>
      <c r="BL42" s="165"/>
      <c r="BM42" s="165"/>
      <c r="BN42" s="165"/>
      <c r="BO42" s="165"/>
      <c r="BP42" s="165"/>
      <c r="BQ42" s="165"/>
      <c r="BR42" s="165"/>
      <c r="BS42" s="165"/>
      <c r="BT42" s="172"/>
      <c r="BU42" s="145"/>
      <c r="GD42" s="333"/>
      <c r="GE42" s="333"/>
      <c r="GF42" s="333"/>
      <c r="GG42" s="333"/>
      <c r="GH42" s="333"/>
      <c r="GI42" s="333"/>
      <c r="GJ42" s="333"/>
      <c r="GK42" s="333"/>
      <c r="GL42" s="333"/>
      <c r="GM42" s="333"/>
    </row>
    <row r="43" spans="3:195" s="144" customFormat="1">
      <c r="C43" s="137"/>
      <c r="D43" s="138"/>
      <c r="E43" s="139"/>
      <c r="F43" s="139"/>
      <c r="G43" s="158"/>
      <c r="H43" s="331"/>
      <c r="I43" s="159"/>
      <c r="J43" s="742"/>
      <c r="K43" s="741"/>
      <c r="L43" s="139"/>
      <c r="M43" s="158"/>
      <c r="N43" s="160"/>
      <c r="O43" s="160"/>
      <c r="P43" s="160"/>
      <c r="Q43" s="139"/>
      <c r="R43" s="139"/>
      <c r="S43" s="161"/>
      <c r="T43" s="139"/>
      <c r="U43" s="139"/>
      <c r="V43" s="139"/>
      <c r="W43" s="139"/>
      <c r="X43" s="139"/>
      <c r="Y43" s="139"/>
      <c r="Z43" s="139"/>
      <c r="AA43" s="139"/>
      <c r="AB43" s="139"/>
      <c r="AC43" s="139"/>
      <c r="AD43" s="140"/>
      <c r="AE43" s="140"/>
      <c r="AF43" s="162"/>
      <c r="AG43" s="163" t="e">
        <f>+VLOOKUP(AF43,'Cód. Tipo de trabajador cotz'!$A$49:$L$62,2,0)</f>
        <v>#N/A</v>
      </c>
      <c r="AH43" s="164"/>
      <c r="AI43" s="164"/>
      <c r="AJ43" s="36"/>
      <c r="AK43" s="241"/>
      <c r="AL43" s="241"/>
      <c r="AM43" s="139"/>
      <c r="AN43" s="139"/>
      <c r="AO43" s="166">
        <f t="shared" si="0"/>
        <v>0</v>
      </c>
      <c r="AP43" s="171"/>
      <c r="AQ43" s="165"/>
      <c r="AR43" s="165"/>
      <c r="AS43" s="165"/>
      <c r="AT43" s="165"/>
      <c r="AU43" s="165"/>
      <c r="AV43" s="172"/>
      <c r="AW43" s="173"/>
      <c r="AX43" s="165"/>
      <c r="AY43" s="165"/>
      <c r="AZ43" s="165"/>
      <c r="BA43" s="165"/>
      <c r="BB43" s="165"/>
      <c r="BC43" s="165"/>
      <c r="BD43" s="165"/>
      <c r="BE43" s="165"/>
      <c r="BF43" s="165"/>
      <c r="BG43" s="165"/>
      <c r="BH43" s="165"/>
      <c r="BI43" s="165"/>
      <c r="BJ43" s="165"/>
      <c r="BK43" s="165"/>
      <c r="BL43" s="165"/>
      <c r="BM43" s="165"/>
      <c r="BN43" s="165"/>
      <c r="BO43" s="165"/>
      <c r="BP43" s="165"/>
      <c r="BQ43" s="165"/>
      <c r="BR43" s="165"/>
      <c r="BS43" s="165"/>
      <c r="BT43" s="172"/>
      <c r="BU43" s="145"/>
      <c r="GD43" s="333"/>
      <c r="GE43" s="333"/>
      <c r="GF43" s="333"/>
      <c r="GG43" s="333"/>
      <c r="GH43" s="333"/>
      <c r="GI43" s="333"/>
      <c r="GJ43" s="333"/>
      <c r="GK43" s="333"/>
      <c r="GL43" s="333"/>
      <c r="GM43" s="333"/>
    </row>
    <row r="44" spans="3:195" s="144" customFormat="1">
      <c r="C44" s="137"/>
      <c r="D44" s="138"/>
      <c r="E44" s="139"/>
      <c r="F44" s="139"/>
      <c r="G44" s="158"/>
      <c r="H44" s="331"/>
      <c r="I44" s="159"/>
      <c r="J44" s="742"/>
      <c r="K44" s="741"/>
      <c r="L44" s="139"/>
      <c r="M44" s="158"/>
      <c r="N44" s="160"/>
      <c r="O44" s="160"/>
      <c r="P44" s="160"/>
      <c r="Q44" s="139"/>
      <c r="R44" s="139"/>
      <c r="S44" s="161"/>
      <c r="T44" s="139"/>
      <c r="U44" s="139"/>
      <c r="V44" s="139"/>
      <c r="W44" s="139"/>
      <c r="X44" s="139"/>
      <c r="Y44" s="139"/>
      <c r="Z44" s="139"/>
      <c r="AA44" s="139"/>
      <c r="AB44" s="139"/>
      <c r="AC44" s="139"/>
      <c r="AD44" s="140"/>
      <c r="AE44" s="140"/>
      <c r="AF44" s="162"/>
      <c r="AG44" s="163" t="e">
        <f>+VLOOKUP(AF44,'Cód. Tipo de trabajador cotz'!$A$49:$L$62,2,0)</f>
        <v>#N/A</v>
      </c>
      <c r="AH44" s="164"/>
      <c r="AI44" s="164"/>
      <c r="AJ44" s="36"/>
      <c r="AK44" s="241"/>
      <c r="AL44" s="241"/>
      <c r="AM44" s="139"/>
      <c r="AN44" s="139"/>
      <c r="AO44" s="166">
        <f t="shared" si="0"/>
        <v>0</v>
      </c>
      <c r="AP44" s="171"/>
      <c r="AQ44" s="165"/>
      <c r="AR44" s="165"/>
      <c r="AS44" s="165"/>
      <c r="AT44" s="165"/>
      <c r="AU44" s="165"/>
      <c r="AV44" s="172"/>
      <c r="AW44" s="173"/>
      <c r="AX44" s="165"/>
      <c r="AY44" s="165"/>
      <c r="AZ44" s="165"/>
      <c r="BA44" s="165"/>
      <c r="BB44" s="165"/>
      <c r="BC44" s="165"/>
      <c r="BD44" s="165"/>
      <c r="BE44" s="165"/>
      <c r="BF44" s="165"/>
      <c r="BG44" s="165"/>
      <c r="BH44" s="165"/>
      <c r="BI44" s="165"/>
      <c r="BJ44" s="165"/>
      <c r="BK44" s="165"/>
      <c r="BL44" s="165"/>
      <c r="BM44" s="165"/>
      <c r="BN44" s="165"/>
      <c r="BO44" s="165"/>
      <c r="BP44" s="165"/>
      <c r="BQ44" s="165"/>
      <c r="BR44" s="165"/>
      <c r="BS44" s="165"/>
      <c r="BT44" s="172"/>
      <c r="BU44" s="145"/>
      <c r="GD44" s="333"/>
      <c r="GE44" s="333"/>
      <c r="GF44" s="333"/>
      <c r="GG44" s="333"/>
      <c r="GH44" s="333"/>
      <c r="GI44" s="333"/>
      <c r="GJ44" s="333"/>
      <c r="GK44" s="333"/>
      <c r="GL44" s="333"/>
      <c r="GM44" s="333"/>
    </row>
    <row r="45" spans="3:195" s="144" customFormat="1">
      <c r="C45" s="137"/>
      <c r="D45" s="138"/>
      <c r="E45" s="139"/>
      <c r="F45" s="139"/>
      <c r="G45" s="158"/>
      <c r="H45" s="331"/>
      <c r="I45" s="159"/>
      <c r="J45" s="740"/>
      <c r="K45" s="741"/>
      <c r="L45" s="139"/>
      <c r="M45" s="158"/>
      <c r="N45" s="160"/>
      <c r="O45" s="160"/>
      <c r="P45" s="160"/>
      <c r="Q45" s="139"/>
      <c r="R45" s="139"/>
      <c r="S45" s="161"/>
      <c r="T45" s="139"/>
      <c r="U45" s="139"/>
      <c r="V45" s="139"/>
      <c r="W45" s="139"/>
      <c r="X45" s="139"/>
      <c r="Y45" s="139"/>
      <c r="Z45" s="139"/>
      <c r="AA45" s="139"/>
      <c r="AB45" s="139"/>
      <c r="AC45" s="139"/>
      <c r="AD45" s="140"/>
      <c r="AE45" s="140"/>
      <c r="AF45" s="162"/>
      <c r="AG45" s="163" t="e">
        <f>+VLOOKUP(AF45,'Cód. Tipo de trabajador cotz'!$A$49:$L$62,2,0)</f>
        <v>#N/A</v>
      </c>
      <c r="AH45" s="164"/>
      <c r="AI45" s="164"/>
      <c r="AJ45" s="36"/>
      <c r="AK45" s="241"/>
      <c r="AL45" s="241"/>
      <c r="AM45" s="139"/>
      <c r="AN45" s="139"/>
      <c r="AO45" s="166">
        <f t="shared" si="0"/>
        <v>0</v>
      </c>
      <c r="AP45" s="171"/>
      <c r="AQ45" s="165"/>
      <c r="AR45" s="165"/>
      <c r="AS45" s="165"/>
      <c r="AT45" s="165"/>
      <c r="AU45" s="165"/>
      <c r="AV45" s="172"/>
      <c r="AW45" s="173"/>
      <c r="AX45" s="165"/>
      <c r="AY45" s="165"/>
      <c r="AZ45" s="165"/>
      <c r="BA45" s="165"/>
      <c r="BB45" s="165"/>
      <c r="BC45" s="165"/>
      <c r="BD45" s="165"/>
      <c r="BE45" s="165"/>
      <c r="BF45" s="165"/>
      <c r="BG45" s="165"/>
      <c r="BH45" s="165"/>
      <c r="BI45" s="165"/>
      <c r="BJ45" s="165"/>
      <c r="BK45" s="165"/>
      <c r="BL45" s="165"/>
      <c r="BM45" s="165"/>
      <c r="BN45" s="165"/>
      <c r="BO45" s="165"/>
      <c r="BP45" s="165"/>
      <c r="BQ45" s="165"/>
      <c r="BR45" s="165"/>
      <c r="BS45" s="165"/>
      <c r="BT45" s="172"/>
      <c r="BU45" s="145"/>
      <c r="GD45" s="333"/>
      <c r="GE45" s="333"/>
      <c r="GF45" s="333"/>
      <c r="GG45" s="333"/>
      <c r="GH45" s="333"/>
      <c r="GI45" s="333"/>
      <c r="GJ45" s="333"/>
      <c r="GK45" s="333"/>
      <c r="GL45" s="333"/>
      <c r="GM45" s="333"/>
    </row>
    <row r="46" spans="3:195" s="144" customFormat="1">
      <c r="C46" s="137"/>
      <c r="D46" s="138"/>
      <c r="E46" s="139"/>
      <c r="F46" s="139"/>
      <c r="G46" s="158"/>
      <c r="H46" s="331"/>
      <c r="I46" s="159"/>
      <c r="J46" s="742"/>
      <c r="K46" s="741"/>
      <c r="L46" s="139"/>
      <c r="M46" s="159"/>
      <c r="N46" s="160"/>
      <c r="O46" s="160"/>
      <c r="P46" s="160"/>
      <c r="Q46" s="139"/>
      <c r="R46" s="139"/>
      <c r="S46" s="161"/>
      <c r="T46" s="139"/>
      <c r="U46" s="139"/>
      <c r="V46" s="139"/>
      <c r="W46" s="139"/>
      <c r="X46" s="139"/>
      <c r="Y46" s="139"/>
      <c r="Z46" s="139"/>
      <c r="AA46" s="139"/>
      <c r="AB46" s="139"/>
      <c r="AC46" s="139"/>
      <c r="AD46" s="140"/>
      <c r="AE46" s="140"/>
      <c r="AF46" s="162"/>
      <c r="AG46" s="163" t="e">
        <f>+VLOOKUP(AF46,'Cód. Tipo de trabajador cotz'!$A$49:$L$62,2,0)</f>
        <v>#N/A</v>
      </c>
      <c r="AH46" s="164"/>
      <c r="AI46" s="164"/>
      <c r="AJ46" s="36"/>
      <c r="AK46" s="241"/>
      <c r="AL46" s="241"/>
      <c r="AM46" s="139"/>
      <c r="AN46" s="139"/>
      <c r="AO46" s="166">
        <f t="shared" si="0"/>
        <v>0</v>
      </c>
      <c r="AP46" s="171"/>
      <c r="AQ46" s="165"/>
      <c r="AR46" s="165"/>
      <c r="AS46" s="165"/>
      <c r="AT46" s="165"/>
      <c r="AU46" s="165"/>
      <c r="AV46" s="172"/>
      <c r="AW46" s="173"/>
      <c r="AX46" s="165"/>
      <c r="AY46" s="165"/>
      <c r="AZ46" s="165"/>
      <c r="BA46" s="165"/>
      <c r="BB46" s="165"/>
      <c r="BC46" s="165"/>
      <c r="BD46" s="165"/>
      <c r="BE46" s="165"/>
      <c r="BF46" s="165"/>
      <c r="BG46" s="165"/>
      <c r="BH46" s="165"/>
      <c r="BI46" s="165"/>
      <c r="BJ46" s="165"/>
      <c r="BK46" s="165"/>
      <c r="BL46" s="165"/>
      <c r="BM46" s="165"/>
      <c r="BN46" s="165"/>
      <c r="BO46" s="165"/>
      <c r="BP46" s="165"/>
      <c r="BQ46" s="165"/>
      <c r="BR46" s="165"/>
      <c r="BS46" s="165"/>
      <c r="BT46" s="172"/>
      <c r="BU46" s="145"/>
      <c r="GD46" s="333"/>
      <c r="GE46" s="333"/>
      <c r="GF46" s="333"/>
      <c r="GG46" s="333"/>
      <c r="GH46" s="333"/>
      <c r="GI46" s="333"/>
      <c r="GJ46" s="333"/>
      <c r="GK46" s="333"/>
      <c r="GL46" s="333"/>
      <c r="GM46" s="333"/>
    </row>
    <row r="47" spans="3:195" s="144" customFormat="1">
      <c r="C47" s="137"/>
      <c r="D47" s="138"/>
      <c r="E47" s="139"/>
      <c r="F47" s="139"/>
      <c r="G47" s="158"/>
      <c r="H47" s="331"/>
      <c r="I47" s="159"/>
      <c r="J47" s="742"/>
      <c r="K47" s="741"/>
      <c r="L47" s="139"/>
      <c r="M47" s="159"/>
      <c r="N47" s="160"/>
      <c r="O47" s="160"/>
      <c r="P47" s="160"/>
      <c r="Q47" s="139"/>
      <c r="R47" s="139"/>
      <c r="S47" s="161"/>
      <c r="T47" s="139"/>
      <c r="U47" s="139"/>
      <c r="V47" s="139"/>
      <c r="W47" s="139"/>
      <c r="X47" s="139"/>
      <c r="Y47" s="139"/>
      <c r="Z47" s="139"/>
      <c r="AA47" s="139"/>
      <c r="AB47" s="139"/>
      <c r="AC47" s="139"/>
      <c r="AD47" s="140"/>
      <c r="AE47" s="140"/>
      <c r="AF47" s="162"/>
      <c r="AG47" s="163" t="e">
        <f>+VLOOKUP(AF47,'Cód. Tipo de trabajador cotz'!$A$49:$L$62,2,0)</f>
        <v>#N/A</v>
      </c>
      <c r="AH47" s="164"/>
      <c r="AI47" s="164"/>
      <c r="AJ47" s="36"/>
      <c r="AK47" s="241"/>
      <c r="AL47" s="241"/>
      <c r="AM47" s="139"/>
      <c r="AN47" s="139"/>
      <c r="AO47" s="166">
        <f t="shared" si="0"/>
        <v>0</v>
      </c>
      <c r="AP47" s="171"/>
      <c r="AQ47" s="165"/>
      <c r="AR47" s="165"/>
      <c r="AS47" s="165"/>
      <c r="AT47" s="165"/>
      <c r="AU47" s="165"/>
      <c r="AV47" s="172"/>
      <c r="AW47" s="173"/>
      <c r="AX47" s="165"/>
      <c r="AY47" s="165"/>
      <c r="AZ47" s="165"/>
      <c r="BA47" s="165"/>
      <c r="BB47" s="165"/>
      <c r="BC47" s="165"/>
      <c r="BD47" s="165"/>
      <c r="BE47" s="165"/>
      <c r="BF47" s="165"/>
      <c r="BG47" s="165"/>
      <c r="BH47" s="165"/>
      <c r="BI47" s="165"/>
      <c r="BJ47" s="165"/>
      <c r="BK47" s="165"/>
      <c r="BL47" s="165"/>
      <c r="BM47" s="165"/>
      <c r="BN47" s="165"/>
      <c r="BO47" s="165"/>
      <c r="BP47" s="165"/>
      <c r="BQ47" s="165"/>
      <c r="BR47" s="165"/>
      <c r="BS47" s="165"/>
      <c r="BT47" s="172"/>
      <c r="BU47" s="145"/>
      <c r="GD47" s="333"/>
      <c r="GE47" s="333"/>
      <c r="GF47" s="333"/>
      <c r="GG47" s="333"/>
      <c r="GH47" s="333"/>
      <c r="GI47" s="333"/>
      <c r="GJ47" s="333"/>
      <c r="GK47" s="333"/>
      <c r="GL47" s="333"/>
      <c r="GM47" s="333"/>
    </row>
    <row r="48" spans="3:195" s="144" customFormat="1">
      <c r="C48" s="137"/>
      <c r="D48" s="138"/>
      <c r="E48" s="139"/>
      <c r="F48" s="139"/>
      <c r="G48" s="158"/>
      <c r="H48" s="331"/>
      <c r="I48" s="159"/>
      <c r="J48" s="742"/>
      <c r="K48" s="741"/>
      <c r="L48" s="139"/>
      <c r="M48" s="159"/>
      <c r="N48" s="160"/>
      <c r="O48" s="160"/>
      <c r="P48" s="160"/>
      <c r="Q48" s="139"/>
      <c r="R48" s="139"/>
      <c r="S48" s="161"/>
      <c r="T48" s="139"/>
      <c r="U48" s="139"/>
      <c r="V48" s="139"/>
      <c r="W48" s="139"/>
      <c r="X48" s="139"/>
      <c r="Y48" s="139"/>
      <c r="Z48" s="139"/>
      <c r="AA48" s="139"/>
      <c r="AB48" s="139"/>
      <c r="AC48" s="139"/>
      <c r="AD48" s="140"/>
      <c r="AE48" s="140"/>
      <c r="AF48" s="162"/>
      <c r="AG48" s="163" t="e">
        <f>+VLOOKUP(AF48,'Cód. Tipo de trabajador cotz'!$A$49:$L$62,2,0)</f>
        <v>#N/A</v>
      </c>
      <c r="AH48" s="164"/>
      <c r="AI48" s="164"/>
      <c r="AJ48" s="36"/>
      <c r="AK48" s="241"/>
      <c r="AL48" s="241"/>
      <c r="AM48" s="139"/>
      <c r="AN48" s="139"/>
      <c r="AO48" s="166">
        <f t="shared" si="0"/>
        <v>0</v>
      </c>
      <c r="AP48" s="171"/>
      <c r="AQ48" s="165"/>
      <c r="AR48" s="165"/>
      <c r="AS48" s="165"/>
      <c r="AT48" s="165"/>
      <c r="AU48" s="165"/>
      <c r="AV48" s="172"/>
      <c r="AW48" s="173"/>
      <c r="AX48" s="165"/>
      <c r="AY48" s="165"/>
      <c r="AZ48" s="165"/>
      <c r="BA48" s="165"/>
      <c r="BB48" s="165"/>
      <c r="BC48" s="165"/>
      <c r="BD48" s="165"/>
      <c r="BE48" s="165"/>
      <c r="BF48" s="165"/>
      <c r="BG48" s="165"/>
      <c r="BH48" s="165"/>
      <c r="BI48" s="165"/>
      <c r="BJ48" s="165"/>
      <c r="BK48" s="165"/>
      <c r="BL48" s="165"/>
      <c r="BM48" s="165"/>
      <c r="BN48" s="165"/>
      <c r="BO48" s="165"/>
      <c r="BP48" s="165"/>
      <c r="BQ48" s="165"/>
      <c r="BR48" s="165"/>
      <c r="BS48" s="165"/>
      <c r="BT48" s="172"/>
      <c r="BU48" s="145"/>
      <c r="GD48" s="333"/>
      <c r="GE48" s="333"/>
      <c r="GF48" s="333"/>
      <c r="GG48" s="333"/>
      <c r="GH48" s="333"/>
      <c r="GI48" s="333"/>
      <c r="GJ48" s="333"/>
      <c r="GK48" s="333"/>
      <c r="GL48" s="333"/>
      <c r="GM48" s="333"/>
    </row>
    <row r="49" spans="2:195" s="144" customFormat="1">
      <c r="C49" s="137"/>
      <c r="D49" s="138"/>
      <c r="E49" s="139"/>
      <c r="F49" s="139"/>
      <c r="G49" s="158"/>
      <c r="H49" s="331"/>
      <c r="I49" s="159"/>
      <c r="J49" s="742"/>
      <c r="K49" s="741"/>
      <c r="L49" s="139"/>
      <c r="M49" s="159"/>
      <c r="N49" s="160"/>
      <c r="O49" s="160"/>
      <c r="P49" s="160"/>
      <c r="Q49" s="139"/>
      <c r="R49" s="139"/>
      <c r="S49" s="161"/>
      <c r="T49" s="139"/>
      <c r="U49" s="139"/>
      <c r="V49" s="139"/>
      <c r="W49" s="139"/>
      <c r="X49" s="139"/>
      <c r="Y49" s="139"/>
      <c r="Z49" s="139"/>
      <c r="AA49" s="139"/>
      <c r="AB49" s="139"/>
      <c r="AC49" s="139"/>
      <c r="AD49" s="140"/>
      <c r="AE49" s="140"/>
      <c r="AF49" s="162"/>
      <c r="AG49" s="163" t="e">
        <f>+VLOOKUP(AF49,'Cód. Tipo de trabajador cotz'!$A$49:$L$62,2,0)</f>
        <v>#N/A</v>
      </c>
      <c r="AH49" s="164"/>
      <c r="AI49" s="164"/>
      <c r="AJ49" s="36"/>
      <c r="AK49" s="241"/>
      <c r="AL49" s="241"/>
      <c r="AM49" s="139"/>
      <c r="AN49" s="139"/>
      <c r="AO49" s="166">
        <f t="shared" si="0"/>
        <v>0</v>
      </c>
      <c r="AP49" s="171"/>
      <c r="AQ49" s="165"/>
      <c r="AR49" s="165"/>
      <c r="AS49" s="165"/>
      <c r="AT49" s="165"/>
      <c r="AU49" s="165"/>
      <c r="AV49" s="172"/>
      <c r="AW49" s="173"/>
      <c r="AX49" s="165"/>
      <c r="AY49" s="165"/>
      <c r="AZ49" s="165"/>
      <c r="BA49" s="165"/>
      <c r="BB49" s="165"/>
      <c r="BC49" s="165"/>
      <c r="BD49" s="165"/>
      <c r="BE49" s="165"/>
      <c r="BF49" s="165"/>
      <c r="BG49" s="165"/>
      <c r="BH49" s="165"/>
      <c r="BI49" s="165"/>
      <c r="BJ49" s="165"/>
      <c r="BK49" s="165"/>
      <c r="BL49" s="165"/>
      <c r="BM49" s="165"/>
      <c r="BN49" s="165"/>
      <c r="BO49" s="165"/>
      <c r="BP49" s="165"/>
      <c r="BQ49" s="165"/>
      <c r="BR49" s="165"/>
      <c r="BS49" s="165"/>
      <c r="BT49" s="172"/>
      <c r="BU49" s="145"/>
      <c r="GD49" s="333"/>
      <c r="GE49" s="333"/>
      <c r="GF49" s="333"/>
      <c r="GG49" s="333"/>
      <c r="GH49" s="333"/>
      <c r="GI49" s="333"/>
      <c r="GJ49" s="333"/>
      <c r="GK49" s="333"/>
      <c r="GL49" s="333"/>
      <c r="GM49" s="333"/>
    </row>
    <row r="50" spans="2:195" s="144" customFormat="1">
      <c r="C50" s="137"/>
      <c r="D50" s="138"/>
      <c r="E50" s="139"/>
      <c r="F50" s="139"/>
      <c r="G50" s="158"/>
      <c r="H50" s="331"/>
      <c r="I50" s="159"/>
      <c r="J50" s="742"/>
      <c r="K50" s="741"/>
      <c r="L50" s="139"/>
      <c r="M50" s="159"/>
      <c r="N50" s="160"/>
      <c r="O50" s="160"/>
      <c r="P50" s="160"/>
      <c r="Q50" s="139"/>
      <c r="R50" s="139"/>
      <c r="S50" s="161"/>
      <c r="T50" s="139"/>
      <c r="U50" s="139"/>
      <c r="V50" s="139"/>
      <c r="W50" s="139"/>
      <c r="X50" s="139"/>
      <c r="Y50" s="139"/>
      <c r="Z50" s="139"/>
      <c r="AA50" s="139"/>
      <c r="AB50" s="139"/>
      <c r="AC50" s="139"/>
      <c r="AD50" s="140"/>
      <c r="AE50" s="140"/>
      <c r="AF50" s="162"/>
      <c r="AG50" s="163" t="e">
        <f>+VLOOKUP(AF50,'Cód. Tipo de trabajador cotz'!$A$49:$L$62,2,0)</f>
        <v>#N/A</v>
      </c>
      <c r="AH50" s="164"/>
      <c r="AI50" s="164"/>
      <c r="AJ50" s="36"/>
      <c r="AK50" s="241"/>
      <c r="AL50" s="241"/>
      <c r="AM50" s="139"/>
      <c r="AN50" s="139"/>
      <c r="AO50" s="166">
        <f t="shared" si="0"/>
        <v>0</v>
      </c>
      <c r="AP50" s="171"/>
      <c r="AQ50" s="165"/>
      <c r="AR50" s="165"/>
      <c r="AS50" s="165"/>
      <c r="AT50" s="165"/>
      <c r="AU50" s="165"/>
      <c r="AV50" s="172"/>
      <c r="AW50" s="173"/>
      <c r="AX50" s="165"/>
      <c r="AY50" s="165"/>
      <c r="AZ50" s="165"/>
      <c r="BA50" s="165"/>
      <c r="BB50" s="165"/>
      <c r="BC50" s="165"/>
      <c r="BD50" s="165"/>
      <c r="BE50" s="165"/>
      <c r="BF50" s="165"/>
      <c r="BG50" s="165"/>
      <c r="BH50" s="165"/>
      <c r="BI50" s="165"/>
      <c r="BJ50" s="165"/>
      <c r="BK50" s="165"/>
      <c r="BL50" s="165"/>
      <c r="BM50" s="165"/>
      <c r="BN50" s="165"/>
      <c r="BO50" s="165"/>
      <c r="BP50" s="165"/>
      <c r="BQ50" s="165"/>
      <c r="BR50" s="165"/>
      <c r="BS50" s="165"/>
      <c r="BT50" s="172"/>
      <c r="BU50" s="145"/>
      <c r="GD50" s="333"/>
      <c r="GE50" s="333"/>
      <c r="GF50" s="333"/>
      <c r="GG50" s="333"/>
      <c r="GH50" s="333"/>
      <c r="GI50" s="333"/>
      <c r="GJ50" s="333"/>
      <c r="GK50" s="333"/>
      <c r="GL50" s="333"/>
      <c r="GM50" s="333"/>
    </row>
    <row r="51" spans="2:195" s="144" customFormat="1">
      <c r="C51" s="137"/>
      <c r="D51" s="138"/>
      <c r="E51" s="139"/>
      <c r="F51" s="139"/>
      <c r="G51" s="158"/>
      <c r="H51" s="331"/>
      <c r="I51" s="159"/>
      <c r="J51" s="742"/>
      <c r="K51" s="741"/>
      <c r="L51" s="139"/>
      <c r="M51" s="159"/>
      <c r="N51" s="160"/>
      <c r="O51" s="160"/>
      <c r="P51" s="160"/>
      <c r="Q51" s="139"/>
      <c r="R51" s="139"/>
      <c r="S51" s="161"/>
      <c r="T51" s="139"/>
      <c r="U51" s="139"/>
      <c r="V51" s="139"/>
      <c r="W51" s="139"/>
      <c r="X51" s="139"/>
      <c r="Y51" s="139"/>
      <c r="Z51" s="139"/>
      <c r="AA51" s="139"/>
      <c r="AB51" s="139"/>
      <c r="AC51" s="139"/>
      <c r="AD51" s="140"/>
      <c r="AE51" s="140"/>
      <c r="AF51" s="162"/>
      <c r="AG51" s="163" t="e">
        <f>+VLOOKUP(AF51,'Cód. Tipo de trabajador cotz'!$A$49:$L$62,2,0)</f>
        <v>#N/A</v>
      </c>
      <c r="AH51" s="164"/>
      <c r="AI51" s="164"/>
      <c r="AJ51" s="36"/>
      <c r="AK51" s="241"/>
      <c r="AL51" s="241"/>
      <c r="AM51" s="139"/>
      <c r="AN51" s="139"/>
      <c r="AO51" s="166">
        <f t="shared" si="0"/>
        <v>0</v>
      </c>
      <c r="AP51" s="171"/>
      <c r="AQ51" s="165"/>
      <c r="AR51" s="165"/>
      <c r="AS51" s="165"/>
      <c r="AT51" s="165"/>
      <c r="AU51" s="165"/>
      <c r="AV51" s="172"/>
      <c r="AW51" s="173"/>
      <c r="AX51" s="165"/>
      <c r="AY51" s="165"/>
      <c r="AZ51" s="165"/>
      <c r="BA51" s="165"/>
      <c r="BB51" s="165"/>
      <c r="BC51" s="165"/>
      <c r="BD51" s="165"/>
      <c r="BE51" s="165"/>
      <c r="BF51" s="165"/>
      <c r="BG51" s="165"/>
      <c r="BH51" s="165"/>
      <c r="BI51" s="165"/>
      <c r="BJ51" s="165"/>
      <c r="BK51" s="165"/>
      <c r="BL51" s="165"/>
      <c r="BM51" s="165"/>
      <c r="BN51" s="165"/>
      <c r="BO51" s="165"/>
      <c r="BP51" s="165"/>
      <c r="BQ51" s="165"/>
      <c r="BR51" s="165"/>
      <c r="BS51" s="165"/>
      <c r="BT51" s="172"/>
      <c r="BU51" s="145"/>
      <c r="GE51" s="333"/>
      <c r="GK51" s="333"/>
    </row>
    <row r="52" spans="2:195" s="144" customFormat="1">
      <c r="C52" s="137"/>
      <c r="D52" s="138"/>
      <c r="E52" s="139"/>
      <c r="F52" s="139"/>
      <c r="G52" s="158"/>
      <c r="H52" s="331"/>
      <c r="I52" s="159"/>
      <c r="J52" s="742"/>
      <c r="K52" s="741"/>
      <c r="L52" s="139"/>
      <c r="M52" s="159"/>
      <c r="N52" s="160"/>
      <c r="O52" s="160"/>
      <c r="P52" s="160"/>
      <c r="Q52" s="139"/>
      <c r="R52" s="139"/>
      <c r="S52" s="161"/>
      <c r="T52" s="139"/>
      <c r="U52" s="139"/>
      <c r="V52" s="139"/>
      <c r="W52" s="139"/>
      <c r="X52" s="139"/>
      <c r="Y52" s="139"/>
      <c r="Z52" s="139"/>
      <c r="AA52" s="139"/>
      <c r="AB52" s="139"/>
      <c r="AC52" s="139"/>
      <c r="AD52" s="140"/>
      <c r="AE52" s="140"/>
      <c r="AF52" s="162"/>
      <c r="AG52" s="163" t="e">
        <f>+VLOOKUP(AF52,'Cód. Tipo de trabajador cotz'!$A$49:$L$62,2,0)</f>
        <v>#N/A</v>
      </c>
      <c r="AH52" s="164"/>
      <c r="AI52" s="164"/>
      <c r="AJ52" s="36"/>
      <c r="AK52" s="241"/>
      <c r="AL52" s="241"/>
      <c r="AM52" s="139"/>
      <c r="AN52" s="139"/>
      <c r="AO52" s="166">
        <f t="shared" si="0"/>
        <v>0</v>
      </c>
      <c r="AP52" s="171"/>
      <c r="AQ52" s="165"/>
      <c r="AR52" s="165"/>
      <c r="AS52" s="165"/>
      <c r="AT52" s="165"/>
      <c r="AU52" s="165"/>
      <c r="AV52" s="172"/>
      <c r="AW52" s="173"/>
      <c r="AX52" s="165"/>
      <c r="AY52" s="165"/>
      <c r="AZ52" s="165"/>
      <c r="BA52" s="165"/>
      <c r="BB52" s="165"/>
      <c r="BC52" s="165"/>
      <c r="BD52" s="165"/>
      <c r="BE52" s="165"/>
      <c r="BF52" s="165"/>
      <c r="BG52" s="165"/>
      <c r="BH52" s="165"/>
      <c r="BI52" s="165"/>
      <c r="BJ52" s="165"/>
      <c r="BK52" s="165"/>
      <c r="BL52" s="165"/>
      <c r="BM52" s="165"/>
      <c r="BN52" s="165"/>
      <c r="BO52" s="165"/>
      <c r="BP52" s="165"/>
      <c r="BQ52" s="165"/>
      <c r="BR52" s="165"/>
      <c r="BS52" s="165"/>
      <c r="BT52" s="172"/>
      <c r="BU52" s="145"/>
      <c r="GK52" s="333"/>
    </row>
    <row r="53" spans="2:195" s="144" customFormat="1">
      <c r="C53" s="137"/>
      <c r="D53" s="138"/>
      <c r="E53" s="139"/>
      <c r="F53" s="139"/>
      <c r="G53" s="158"/>
      <c r="H53" s="331"/>
      <c r="I53" s="159"/>
      <c r="J53" s="742"/>
      <c r="K53" s="741"/>
      <c r="L53" s="139"/>
      <c r="M53" s="159"/>
      <c r="N53" s="160"/>
      <c r="O53" s="160"/>
      <c r="P53" s="160"/>
      <c r="Q53" s="139"/>
      <c r="R53" s="139"/>
      <c r="S53" s="161"/>
      <c r="T53" s="139"/>
      <c r="U53" s="139"/>
      <c r="V53" s="139"/>
      <c r="W53" s="139"/>
      <c r="X53" s="139"/>
      <c r="Y53" s="139"/>
      <c r="Z53" s="139"/>
      <c r="AA53" s="139"/>
      <c r="AB53" s="139"/>
      <c r="AC53" s="139"/>
      <c r="AD53" s="140"/>
      <c r="AE53" s="140"/>
      <c r="AF53" s="162"/>
      <c r="AG53" s="163" t="e">
        <f>+VLOOKUP(AF53,'Cód. Tipo de trabajador cotz'!$A$49:$L$62,2,0)</f>
        <v>#N/A</v>
      </c>
      <c r="AH53" s="164"/>
      <c r="AI53" s="164"/>
      <c r="AJ53" s="36"/>
      <c r="AK53" s="241"/>
      <c r="AL53" s="241"/>
      <c r="AM53" s="139"/>
      <c r="AN53" s="139"/>
      <c r="AO53" s="166">
        <f t="shared" si="0"/>
        <v>0</v>
      </c>
      <c r="AP53" s="171"/>
      <c r="AQ53" s="165"/>
      <c r="AR53" s="165"/>
      <c r="AS53" s="165"/>
      <c r="AT53" s="165"/>
      <c r="AU53" s="165"/>
      <c r="AV53" s="172"/>
      <c r="AW53" s="173"/>
      <c r="AX53" s="165"/>
      <c r="AY53" s="165"/>
      <c r="AZ53" s="165"/>
      <c r="BA53" s="165"/>
      <c r="BB53" s="165"/>
      <c r="BC53" s="165"/>
      <c r="BD53" s="165"/>
      <c r="BE53" s="165"/>
      <c r="BF53" s="165"/>
      <c r="BG53" s="165"/>
      <c r="BH53" s="165"/>
      <c r="BI53" s="165"/>
      <c r="BJ53" s="165"/>
      <c r="BK53" s="165"/>
      <c r="BL53" s="165"/>
      <c r="BM53" s="165"/>
      <c r="BN53" s="165"/>
      <c r="BO53" s="165"/>
      <c r="BP53" s="165"/>
      <c r="BQ53" s="165"/>
      <c r="BR53" s="165"/>
      <c r="BS53" s="165"/>
      <c r="BT53" s="172"/>
      <c r="BU53" s="145"/>
    </row>
    <row r="54" spans="2:195" s="144" customFormat="1">
      <c r="C54" s="137"/>
      <c r="D54" s="138"/>
      <c r="E54" s="139"/>
      <c r="F54" s="139"/>
      <c r="G54" s="158"/>
      <c r="H54" s="331"/>
      <c r="I54" s="159"/>
      <c r="J54" s="742"/>
      <c r="K54" s="741"/>
      <c r="L54" s="139"/>
      <c r="M54" s="159"/>
      <c r="N54" s="160"/>
      <c r="O54" s="160"/>
      <c r="P54" s="160"/>
      <c r="Q54" s="139"/>
      <c r="R54" s="139"/>
      <c r="S54" s="161"/>
      <c r="T54" s="139"/>
      <c r="U54" s="139"/>
      <c r="V54" s="139"/>
      <c r="W54" s="139"/>
      <c r="X54" s="139"/>
      <c r="Y54" s="139"/>
      <c r="Z54" s="139"/>
      <c r="AA54" s="139"/>
      <c r="AB54" s="139"/>
      <c r="AC54" s="139"/>
      <c r="AD54" s="140"/>
      <c r="AE54" s="140"/>
      <c r="AF54" s="162"/>
      <c r="AG54" s="163" t="e">
        <f>+VLOOKUP(AF54,'Cód. Tipo de trabajador cotz'!$A$49:$L$62,2,0)</f>
        <v>#N/A</v>
      </c>
      <c r="AH54" s="164"/>
      <c r="AI54" s="164"/>
      <c r="AJ54" s="36"/>
      <c r="AK54" s="241"/>
      <c r="AL54" s="241"/>
      <c r="AM54" s="139"/>
      <c r="AN54" s="139"/>
      <c r="AO54" s="166">
        <f t="shared" si="0"/>
        <v>0</v>
      </c>
      <c r="AP54" s="171"/>
      <c r="AQ54" s="165"/>
      <c r="AR54" s="165"/>
      <c r="AS54" s="165"/>
      <c r="AT54" s="165"/>
      <c r="AU54" s="165"/>
      <c r="AV54" s="172"/>
      <c r="AW54" s="173"/>
      <c r="AX54" s="165"/>
      <c r="AY54" s="165"/>
      <c r="AZ54" s="165"/>
      <c r="BA54" s="165"/>
      <c r="BB54" s="165"/>
      <c r="BC54" s="165"/>
      <c r="BD54" s="165"/>
      <c r="BE54" s="165"/>
      <c r="BF54" s="165"/>
      <c r="BG54" s="165"/>
      <c r="BH54" s="165"/>
      <c r="BI54" s="165"/>
      <c r="BJ54" s="165"/>
      <c r="BK54" s="165"/>
      <c r="BL54" s="165"/>
      <c r="BM54" s="165"/>
      <c r="BN54" s="165"/>
      <c r="BO54" s="165"/>
      <c r="BP54" s="165"/>
      <c r="BQ54" s="165"/>
      <c r="BR54" s="165"/>
      <c r="BS54" s="165"/>
      <c r="BT54" s="172"/>
      <c r="BU54" s="145"/>
    </row>
    <row r="55" spans="2:195" s="144" customFormat="1">
      <c r="C55" s="137"/>
      <c r="D55" s="138"/>
      <c r="E55" s="139"/>
      <c r="F55" s="139"/>
      <c r="G55" s="158"/>
      <c r="H55" s="331"/>
      <c r="I55" s="159"/>
      <c r="J55" s="174"/>
      <c r="K55" s="159"/>
      <c r="L55" s="139"/>
      <c r="M55" s="159"/>
      <c r="N55" s="160"/>
      <c r="O55" s="160"/>
      <c r="P55" s="160"/>
      <c r="Q55" s="139"/>
      <c r="R55" s="139"/>
      <c r="S55" s="161"/>
      <c r="T55" s="139"/>
      <c r="U55" s="139"/>
      <c r="V55" s="139"/>
      <c r="W55" s="139"/>
      <c r="X55" s="139"/>
      <c r="Y55" s="139"/>
      <c r="Z55" s="139"/>
      <c r="AA55" s="139"/>
      <c r="AB55" s="139"/>
      <c r="AC55" s="139"/>
      <c r="AD55" s="140"/>
      <c r="AE55" s="140"/>
      <c r="AF55" s="162"/>
      <c r="AG55" s="163" t="e">
        <f>+VLOOKUP(AF55,'Cód. Tipo de trabajador cotz'!$A$49:$L$62,2,0)</f>
        <v>#N/A</v>
      </c>
      <c r="AH55" s="164"/>
      <c r="AI55" s="164"/>
      <c r="AJ55" s="36"/>
      <c r="AK55" s="241"/>
      <c r="AL55" s="241"/>
      <c r="AM55" s="139"/>
      <c r="AN55" s="139"/>
      <c r="AO55" s="166">
        <f t="shared" si="0"/>
        <v>0</v>
      </c>
      <c r="AP55" s="171"/>
      <c r="AQ55" s="165"/>
      <c r="AR55" s="165"/>
      <c r="AS55" s="165"/>
      <c r="AT55" s="165"/>
      <c r="AU55" s="165"/>
      <c r="AV55" s="172"/>
      <c r="AW55" s="173"/>
      <c r="AX55" s="165"/>
      <c r="AY55" s="165"/>
      <c r="AZ55" s="165"/>
      <c r="BA55" s="165"/>
      <c r="BB55" s="165"/>
      <c r="BC55" s="165"/>
      <c r="BD55" s="165"/>
      <c r="BE55" s="165"/>
      <c r="BF55" s="165"/>
      <c r="BG55" s="165"/>
      <c r="BH55" s="165"/>
      <c r="BI55" s="165"/>
      <c r="BJ55" s="165"/>
      <c r="BK55" s="165"/>
      <c r="BL55" s="165"/>
      <c r="BM55" s="165"/>
      <c r="BN55" s="165"/>
      <c r="BO55" s="165"/>
      <c r="BP55" s="165"/>
      <c r="BQ55" s="165"/>
      <c r="BR55" s="165"/>
      <c r="BS55" s="165"/>
      <c r="BT55" s="172"/>
      <c r="BU55" s="145"/>
    </row>
    <row r="56" spans="2:195" s="144" customFormat="1">
      <c r="C56" s="137"/>
      <c r="D56" s="138"/>
      <c r="E56" s="139"/>
      <c r="F56" s="139"/>
      <c r="G56" s="158"/>
      <c r="H56" s="331" t="s">
        <v>113</v>
      </c>
      <c r="I56" s="159"/>
      <c r="J56" s="742"/>
      <c r="K56" s="741"/>
      <c r="L56" s="139"/>
      <c r="M56" s="159"/>
      <c r="N56" s="160"/>
      <c r="O56" s="160"/>
      <c r="P56" s="160"/>
      <c r="Q56" s="139"/>
      <c r="R56" s="139"/>
      <c r="S56" s="161"/>
      <c r="T56" s="139"/>
      <c r="U56" s="139"/>
      <c r="V56" s="139"/>
      <c r="W56" s="139"/>
      <c r="X56" s="139"/>
      <c r="Y56" s="139"/>
      <c r="Z56" s="139"/>
      <c r="AA56" s="139"/>
      <c r="AB56" s="139"/>
      <c r="AC56" s="139"/>
      <c r="AD56" s="140"/>
      <c r="AE56" s="140"/>
      <c r="AF56" s="162"/>
      <c r="AG56" s="163" t="e">
        <f>+VLOOKUP(AF56,'Cód. Tipo de trabajador cotz'!$A$49:$L$62,2,0)</f>
        <v>#N/A</v>
      </c>
      <c r="AH56" s="164"/>
      <c r="AI56" s="164"/>
      <c r="AJ56" s="36"/>
      <c r="AK56" s="241"/>
      <c r="AL56" s="241"/>
      <c r="AM56" s="139"/>
      <c r="AN56" s="139"/>
      <c r="AO56" s="166">
        <f t="shared" si="0"/>
        <v>0</v>
      </c>
      <c r="AP56" s="171"/>
      <c r="AQ56" s="165"/>
      <c r="AR56" s="165"/>
      <c r="AS56" s="165"/>
      <c r="AT56" s="165"/>
      <c r="AU56" s="165"/>
      <c r="AV56" s="172"/>
      <c r="AW56" s="173"/>
      <c r="AX56" s="165"/>
      <c r="AY56" s="165"/>
      <c r="AZ56" s="165"/>
      <c r="BA56" s="165"/>
      <c r="BB56" s="165"/>
      <c r="BC56" s="165"/>
      <c r="BD56" s="165"/>
      <c r="BE56" s="165"/>
      <c r="BF56" s="165"/>
      <c r="BG56" s="165"/>
      <c r="BH56" s="165"/>
      <c r="BI56" s="165"/>
      <c r="BJ56" s="165"/>
      <c r="BK56" s="165"/>
      <c r="BL56" s="165"/>
      <c r="BM56" s="165"/>
      <c r="BN56" s="165"/>
      <c r="BO56" s="165"/>
      <c r="BP56" s="165"/>
      <c r="BQ56" s="165"/>
      <c r="BR56" s="165"/>
      <c r="BS56" s="165"/>
      <c r="BT56" s="172"/>
      <c r="BU56" s="145"/>
    </row>
    <row r="57" spans="2:195" s="144" customFormat="1">
      <c r="C57" s="137"/>
      <c r="D57" s="138"/>
      <c r="E57" s="139"/>
      <c r="F57" s="139"/>
      <c r="G57" s="158"/>
      <c r="H57" s="331"/>
      <c r="I57" s="159"/>
      <c r="J57" s="742"/>
      <c r="K57" s="741"/>
      <c r="L57" s="139"/>
      <c r="M57" s="159"/>
      <c r="N57" s="160"/>
      <c r="O57" s="160"/>
      <c r="P57" s="160"/>
      <c r="Q57" s="139"/>
      <c r="R57" s="139"/>
      <c r="S57" s="161"/>
      <c r="T57" s="139"/>
      <c r="U57" s="139"/>
      <c r="V57" s="139"/>
      <c r="W57" s="139"/>
      <c r="X57" s="139"/>
      <c r="Y57" s="139"/>
      <c r="Z57" s="139"/>
      <c r="AA57" s="139"/>
      <c r="AB57" s="139"/>
      <c r="AC57" s="139"/>
      <c r="AD57" s="140"/>
      <c r="AE57" s="140"/>
      <c r="AF57" s="162"/>
      <c r="AG57" s="163" t="e">
        <f>+VLOOKUP(AF57,'Cód. Tipo de trabajador cotz'!$A$49:$L$62,2,0)</f>
        <v>#N/A</v>
      </c>
      <c r="AH57" s="164"/>
      <c r="AI57" s="164"/>
      <c r="AJ57" s="36"/>
      <c r="AK57" s="241"/>
      <c r="AL57" s="241"/>
      <c r="AM57" s="139"/>
      <c r="AN57" s="139"/>
      <c r="AO57" s="166">
        <f t="shared" si="0"/>
        <v>0</v>
      </c>
      <c r="AP57" s="171"/>
      <c r="AQ57" s="165"/>
      <c r="AR57" s="165"/>
      <c r="AS57" s="165"/>
      <c r="AT57" s="165"/>
      <c r="AU57" s="165"/>
      <c r="AV57" s="172"/>
      <c r="AW57" s="173"/>
      <c r="AX57" s="165"/>
      <c r="AY57" s="165"/>
      <c r="AZ57" s="165"/>
      <c r="BA57" s="165"/>
      <c r="BB57" s="165"/>
      <c r="BC57" s="165"/>
      <c r="BD57" s="165"/>
      <c r="BE57" s="165"/>
      <c r="BF57" s="165"/>
      <c r="BG57" s="165"/>
      <c r="BH57" s="165"/>
      <c r="BI57" s="165"/>
      <c r="BJ57" s="165"/>
      <c r="BK57" s="165"/>
      <c r="BL57" s="165"/>
      <c r="BM57" s="165"/>
      <c r="BN57" s="165"/>
      <c r="BO57" s="165"/>
      <c r="BP57" s="165"/>
      <c r="BQ57" s="165"/>
      <c r="BR57" s="165"/>
      <c r="BS57" s="165"/>
      <c r="BT57" s="172"/>
      <c r="BU57" s="145"/>
    </row>
    <row r="58" spans="2:195" s="144" customFormat="1" ht="13.5" thickBot="1">
      <c r="C58" s="137"/>
      <c r="D58" s="138"/>
      <c r="E58" s="139"/>
      <c r="F58" s="139"/>
      <c r="G58" s="158"/>
      <c r="H58" s="331"/>
      <c r="I58" s="159"/>
      <c r="J58" s="742"/>
      <c r="K58" s="741"/>
      <c r="L58" s="139"/>
      <c r="M58" s="159"/>
      <c r="N58" s="160"/>
      <c r="P58" s="160"/>
      <c r="Q58" s="139"/>
      <c r="R58" s="139"/>
      <c r="S58" s="161"/>
      <c r="T58" s="139"/>
      <c r="U58" s="139"/>
      <c r="V58" s="139"/>
      <c r="W58" s="139"/>
      <c r="X58" s="139"/>
      <c r="Y58" s="139"/>
      <c r="Z58" s="139"/>
      <c r="AA58" s="139"/>
      <c r="AB58" s="139"/>
      <c r="AC58" s="139"/>
      <c r="AD58" s="140"/>
      <c r="AE58" s="140"/>
      <c r="AF58" s="162"/>
      <c r="AG58" s="163" t="e">
        <f>+VLOOKUP(AF58,'Cód. Tipo de trabajador cotz'!$A$49:$L$62,2,0)</f>
        <v>#N/A</v>
      </c>
      <c r="AH58" s="175"/>
      <c r="AI58" s="164"/>
      <c r="AJ58" s="36"/>
      <c r="AK58" s="241"/>
      <c r="AL58" s="241"/>
      <c r="AM58" s="139"/>
      <c r="AN58" s="139"/>
      <c r="AO58" s="166">
        <f t="shared" si="0"/>
        <v>0</v>
      </c>
      <c r="AP58" s="176"/>
      <c r="AQ58" s="177"/>
      <c r="AR58" s="177"/>
      <c r="AS58" s="177"/>
      <c r="AT58" s="177"/>
      <c r="AU58" s="177"/>
      <c r="AV58" s="178"/>
      <c r="AW58" s="179"/>
      <c r="AX58" s="177"/>
      <c r="AY58" s="177"/>
      <c r="AZ58" s="177"/>
      <c r="BA58" s="177"/>
      <c r="BB58" s="177"/>
      <c r="BC58" s="177"/>
      <c r="BD58" s="177"/>
      <c r="BE58" s="177"/>
      <c r="BF58" s="177"/>
      <c r="BG58" s="177"/>
      <c r="BH58" s="177"/>
      <c r="BI58" s="177"/>
      <c r="BJ58" s="177"/>
      <c r="BK58" s="177"/>
      <c r="BL58" s="177"/>
      <c r="BM58" s="177"/>
      <c r="BN58" s="177"/>
      <c r="BO58" s="177"/>
      <c r="BP58" s="177"/>
      <c r="BQ58" s="177"/>
      <c r="BR58" s="177"/>
      <c r="BS58" s="177"/>
      <c r="BT58" s="178"/>
      <c r="BU58" s="145"/>
    </row>
    <row r="59" spans="2:195" s="144" customFormat="1">
      <c r="C59" s="137"/>
      <c r="D59" s="148"/>
      <c r="E59" s="143"/>
      <c r="F59" s="143"/>
      <c r="G59" s="180"/>
      <c r="H59" s="143"/>
      <c r="I59" s="143"/>
      <c r="J59" s="143"/>
      <c r="K59" s="143"/>
      <c r="L59" s="143"/>
      <c r="M59" s="151"/>
      <c r="N59" s="143"/>
      <c r="O59" s="143"/>
      <c r="P59" s="143"/>
      <c r="Q59" s="143"/>
      <c r="R59" s="143"/>
      <c r="S59" s="181"/>
      <c r="T59" s="143"/>
      <c r="U59" s="143"/>
      <c r="V59" s="143"/>
      <c r="W59" s="143"/>
      <c r="X59" s="143"/>
      <c r="Y59" s="143"/>
      <c r="Z59" s="143"/>
      <c r="AA59" s="143"/>
      <c r="AB59" s="143"/>
      <c r="AC59" s="143"/>
      <c r="AD59" s="151"/>
      <c r="AE59" s="151"/>
      <c r="AF59" s="143"/>
      <c r="AG59" s="143"/>
      <c r="AH59" s="143"/>
      <c r="AI59" s="143"/>
      <c r="AJ59" s="143"/>
      <c r="AK59" s="143"/>
      <c r="AL59" s="143"/>
      <c r="AM59" s="143"/>
      <c r="AN59" s="143"/>
      <c r="AO59" s="143"/>
      <c r="AP59" s="143"/>
      <c r="AQ59" s="143"/>
      <c r="AR59" s="143"/>
      <c r="AS59" s="143"/>
      <c r="AT59" s="143"/>
      <c r="AU59" s="143"/>
      <c r="AV59" s="143"/>
      <c r="AW59" s="143"/>
      <c r="AX59" s="143"/>
      <c r="AY59" s="143"/>
      <c r="AZ59" s="143"/>
      <c r="BA59" s="143"/>
      <c r="BB59" s="143"/>
      <c r="BC59" s="143"/>
      <c r="BD59" s="143"/>
      <c r="BE59" s="143"/>
      <c r="BF59" s="143"/>
      <c r="BG59" s="143"/>
      <c r="BH59" s="143"/>
      <c r="BI59" s="143"/>
      <c r="BJ59" s="143"/>
      <c r="BK59" s="143"/>
      <c r="BL59" s="143"/>
      <c r="BM59" s="143"/>
      <c r="BN59" s="143"/>
      <c r="BO59" s="143"/>
      <c r="BP59" s="143"/>
      <c r="BQ59" s="143"/>
      <c r="BR59" s="143"/>
      <c r="BS59" s="143"/>
      <c r="BT59" s="143"/>
      <c r="BU59" s="145"/>
    </row>
    <row r="60" spans="2:195" s="144" customFormat="1">
      <c r="C60" s="137"/>
      <c r="D60" s="148"/>
      <c r="E60" s="143"/>
      <c r="F60" s="143"/>
      <c r="G60" s="180"/>
      <c r="H60" s="143"/>
      <c r="I60" s="143"/>
      <c r="J60" s="143"/>
      <c r="K60" s="143"/>
      <c r="L60" s="143"/>
      <c r="M60" s="151"/>
      <c r="N60" s="143"/>
      <c r="O60" s="143"/>
      <c r="P60" s="143"/>
      <c r="Q60" s="143"/>
      <c r="R60" s="143"/>
      <c r="S60" s="181"/>
      <c r="T60" s="143"/>
      <c r="U60" s="143"/>
      <c r="V60" s="143"/>
      <c r="W60" s="143"/>
      <c r="X60" s="143"/>
      <c r="Y60" s="143"/>
      <c r="Z60" s="143"/>
      <c r="AA60" s="143"/>
      <c r="AB60" s="143"/>
      <c r="AC60" s="143"/>
      <c r="AD60" s="151"/>
      <c r="AE60" s="151"/>
      <c r="AF60" s="143"/>
      <c r="AG60" s="143"/>
      <c r="AH60" s="143"/>
      <c r="AI60" s="143"/>
      <c r="AJ60" s="143"/>
      <c r="AK60" s="143"/>
      <c r="AL60" s="143"/>
      <c r="AM60" s="143"/>
      <c r="AN60" s="143"/>
      <c r="AO60" s="143"/>
      <c r="AP60" s="143"/>
      <c r="AQ60" s="143"/>
      <c r="AR60" s="143"/>
      <c r="AS60" s="143"/>
      <c r="AT60" s="143"/>
      <c r="AU60" s="143"/>
      <c r="AV60" s="143"/>
      <c r="AW60" s="143"/>
      <c r="AX60" s="143"/>
      <c r="AY60" s="143"/>
      <c r="AZ60" s="143"/>
      <c r="BA60" s="143"/>
      <c r="BB60" s="143"/>
      <c r="BC60" s="143"/>
      <c r="BD60" s="143"/>
      <c r="BE60" s="143"/>
      <c r="BF60" s="143"/>
      <c r="BG60" s="143"/>
      <c r="BH60" s="143"/>
      <c r="BI60" s="143"/>
      <c r="BJ60" s="143"/>
      <c r="BK60" s="143"/>
      <c r="BL60" s="143"/>
      <c r="BM60" s="143"/>
      <c r="BN60" s="143"/>
      <c r="BO60" s="143"/>
      <c r="BP60" s="143"/>
      <c r="BQ60" s="143"/>
      <c r="BR60" s="143"/>
      <c r="BS60" s="143"/>
      <c r="BT60" s="143"/>
      <c r="BU60" s="145"/>
    </row>
    <row r="61" spans="2:195" s="144" customFormat="1" ht="13.5" thickBot="1">
      <c r="C61" s="137"/>
      <c r="D61" s="148"/>
      <c r="E61" s="143"/>
      <c r="F61" s="143"/>
      <c r="G61" s="180"/>
      <c r="H61" s="143"/>
      <c r="I61" s="143"/>
      <c r="J61" s="143"/>
      <c r="K61" s="143"/>
      <c r="L61" s="143"/>
      <c r="M61" s="151"/>
      <c r="N61" s="143"/>
      <c r="O61" s="143"/>
      <c r="P61" s="143"/>
      <c r="Q61" s="143"/>
      <c r="R61" s="143"/>
      <c r="S61" s="181"/>
      <c r="T61" s="143"/>
      <c r="U61" s="143"/>
      <c r="V61" s="143"/>
      <c r="W61" s="143"/>
      <c r="X61" s="143"/>
      <c r="Y61" s="143"/>
      <c r="Z61" s="143"/>
      <c r="AA61" s="143"/>
      <c r="AB61" s="143"/>
      <c r="AC61" s="143"/>
      <c r="AD61" s="151"/>
      <c r="AE61" s="151"/>
      <c r="AF61" s="143"/>
      <c r="AG61" s="143"/>
      <c r="AH61" s="143"/>
      <c r="AI61" s="143"/>
      <c r="AJ61" s="143"/>
      <c r="AK61" s="143"/>
      <c r="AL61" s="143"/>
      <c r="AM61" s="143"/>
      <c r="AN61" s="143"/>
      <c r="AO61" s="143"/>
      <c r="AP61" s="143"/>
      <c r="AQ61" s="143"/>
      <c r="AR61" s="143"/>
      <c r="AS61" s="143"/>
      <c r="AT61" s="143"/>
      <c r="AU61" s="143"/>
      <c r="AV61" s="143"/>
      <c r="AW61" s="143"/>
      <c r="AX61" s="143"/>
      <c r="AY61" s="143"/>
      <c r="AZ61" s="143"/>
      <c r="BA61" s="143"/>
      <c r="BB61" s="143"/>
      <c r="BC61" s="143"/>
      <c r="BD61" s="143"/>
      <c r="BE61" s="143"/>
      <c r="BF61" s="143"/>
      <c r="BG61" s="143"/>
      <c r="BH61" s="143"/>
      <c r="BI61" s="143"/>
      <c r="BJ61" s="143"/>
      <c r="BK61" s="143"/>
      <c r="BL61" s="143"/>
      <c r="BM61" s="143"/>
      <c r="BN61" s="143"/>
      <c r="BO61" s="143"/>
      <c r="BP61" s="143"/>
      <c r="BQ61" s="143"/>
      <c r="BR61" s="143"/>
      <c r="BS61" s="143"/>
      <c r="BT61" s="143"/>
      <c r="BU61" s="145"/>
    </row>
    <row r="62" spans="2:195" s="114" customFormat="1" ht="13.5" customHeight="1" thickBot="1">
      <c r="C62" s="113"/>
      <c r="D62" s="816" t="s">
        <v>404</v>
      </c>
      <c r="E62" s="817"/>
      <c r="F62" s="817"/>
      <c r="G62" s="817"/>
      <c r="H62" s="817"/>
      <c r="I62" s="817"/>
      <c r="J62" s="817"/>
      <c r="K62" s="817"/>
      <c r="L62" s="817"/>
      <c r="M62" s="817"/>
      <c r="N62" s="817"/>
      <c r="O62" s="817"/>
      <c r="P62" s="817"/>
      <c r="Q62" s="817"/>
      <c r="R62" s="817"/>
      <c r="S62" s="817"/>
      <c r="T62" s="817"/>
      <c r="U62" s="817"/>
      <c r="V62" s="817"/>
      <c r="W62" s="817"/>
      <c r="X62" s="817"/>
      <c r="Y62" s="817"/>
      <c r="Z62" s="817"/>
      <c r="AA62" s="817"/>
      <c r="AB62" s="817"/>
      <c r="AC62" s="817"/>
      <c r="AD62" s="817"/>
      <c r="AE62" s="817"/>
      <c r="AF62" s="817"/>
      <c r="AG62" s="817"/>
      <c r="AH62" s="818"/>
      <c r="AI62" s="340"/>
      <c r="AJ62" s="182"/>
      <c r="AK62" s="182"/>
      <c r="AL62" s="182"/>
      <c r="AM62" s="182"/>
      <c r="AN62" s="182"/>
      <c r="AO62" s="182"/>
      <c r="AP62" s="182"/>
      <c r="AQ62" s="182"/>
      <c r="AR62" s="182"/>
      <c r="AS62" s="182"/>
      <c r="AT62" s="182"/>
      <c r="AU62" s="182"/>
      <c r="AV62" s="182"/>
      <c r="AW62" s="182"/>
      <c r="AX62" s="182"/>
      <c r="AY62" s="182"/>
      <c r="AZ62" s="182"/>
      <c r="BA62" s="182"/>
      <c r="BB62" s="182"/>
      <c r="BC62" s="182"/>
      <c r="BD62" s="182"/>
      <c r="BE62" s="182"/>
      <c r="BF62" s="182"/>
      <c r="BG62" s="182"/>
      <c r="BH62" s="182"/>
      <c r="BI62" s="182"/>
      <c r="BJ62" s="182"/>
      <c r="BK62" s="182"/>
      <c r="BL62" s="182"/>
      <c r="BM62" s="182"/>
      <c r="BN62" s="182"/>
      <c r="BO62" s="182"/>
      <c r="BP62" s="182"/>
      <c r="BQ62" s="182"/>
      <c r="BR62" s="182"/>
      <c r="BS62" s="182"/>
      <c r="BT62" s="182"/>
      <c r="BU62" s="117"/>
      <c r="GE62" s="144"/>
      <c r="GK62" s="144"/>
    </row>
    <row r="63" spans="2:195" s="114" customFormat="1" ht="45" customHeight="1">
      <c r="C63" s="113"/>
      <c r="D63" s="819" t="s">
        <v>407</v>
      </c>
      <c r="E63" s="820"/>
      <c r="F63" s="820"/>
      <c r="G63" s="820"/>
      <c r="H63" s="820"/>
      <c r="I63" s="820"/>
      <c r="J63" s="820"/>
      <c r="K63" s="820"/>
      <c r="L63" s="820"/>
      <c r="M63" s="820"/>
      <c r="N63" s="820"/>
      <c r="O63" s="820"/>
      <c r="P63" s="820"/>
      <c r="Q63" s="820"/>
      <c r="R63" s="820"/>
      <c r="S63" s="820"/>
      <c r="T63" s="820"/>
      <c r="U63" s="820"/>
      <c r="V63" s="820"/>
      <c r="W63" s="820"/>
      <c r="X63" s="820"/>
      <c r="Y63" s="820"/>
      <c r="Z63" s="820"/>
      <c r="AA63" s="820"/>
      <c r="AB63" s="820"/>
      <c r="AC63" s="820"/>
      <c r="AD63" s="820"/>
      <c r="AE63" s="820"/>
      <c r="AF63" s="820"/>
      <c r="AG63" s="820"/>
      <c r="AH63" s="821"/>
      <c r="AI63" s="341"/>
      <c r="AJ63" s="183"/>
      <c r="AK63" s="183"/>
      <c r="AL63" s="183"/>
      <c r="AM63" s="183"/>
      <c r="AN63" s="183"/>
      <c r="AO63" s="182"/>
      <c r="AP63" s="182"/>
      <c r="AQ63" s="182"/>
      <c r="AR63" s="182"/>
      <c r="AS63" s="182"/>
      <c r="AT63" s="182"/>
      <c r="AU63" s="182"/>
      <c r="AV63" s="182"/>
      <c r="AW63" s="182"/>
      <c r="AX63" s="182"/>
      <c r="AY63" s="182"/>
      <c r="AZ63" s="182"/>
      <c r="BA63" s="182"/>
      <c r="BB63" s="182"/>
      <c r="BC63" s="182"/>
      <c r="BD63" s="182"/>
      <c r="BE63" s="182"/>
      <c r="BF63" s="182"/>
      <c r="BG63" s="182"/>
      <c r="BH63" s="182"/>
      <c r="BI63" s="182"/>
      <c r="BJ63" s="182"/>
      <c r="BK63" s="182"/>
      <c r="BL63" s="182"/>
      <c r="BM63" s="182"/>
      <c r="BN63" s="182"/>
      <c r="BO63" s="182"/>
      <c r="BP63" s="182"/>
      <c r="BQ63" s="182"/>
      <c r="BR63" s="182"/>
      <c r="BS63" s="182"/>
      <c r="BT63" s="182"/>
      <c r="BU63" s="117"/>
      <c r="GK63" s="144"/>
    </row>
    <row r="64" spans="2:195" s="201" customFormat="1" ht="25.5">
      <c r="B64" s="184"/>
      <c r="C64" s="185"/>
      <c r="D64" s="186" t="s">
        <v>405</v>
      </c>
      <c r="E64" s="187" t="s">
        <v>226</v>
      </c>
      <c r="F64" s="188" t="s">
        <v>231</v>
      </c>
      <c r="G64" s="188" t="s">
        <v>233</v>
      </c>
      <c r="H64" s="822" t="s">
        <v>134</v>
      </c>
      <c r="I64" s="823"/>
      <c r="J64" s="189"/>
      <c r="K64" s="190"/>
      <c r="L64" s="191" t="s">
        <v>16</v>
      </c>
      <c r="M64" s="192"/>
      <c r="N64" s="193" t="s">
        <v>82</v>
      </c>
      <c r="O64" s="193" t="s">
        <v>83</v>
      </c>
      <c r="P64" s="193" t="s">
        <v>84</v>
      </c>
      <c r="Q64" s="194" t="s">
        <v>395</v>
      </c>
      <c r="R64" s="195" t="s">
        <v>74</v>
      </c>
      <c r="S64" s="195" t="s">
        <v>406</v>
      </c>
      <c r="T64" s="195" t="s">
        <v>76</v>
      </c>
      <c r="U64" s="195" t="s">
        <v>227</v>
      </c>
      <c r="V64" s="195" t="s">
        <v>58</v>
      </c>
      <c r="W64" s="195" t="s">
        <v>59</v>
      </c>
      <c r="X64" s="195" t="s">
        <v>77</v>
      </c>
      <c r="Y64" s="195" t="s">
        <v>20</v>
      </c>
      <c r="Z64" s="195" t="s">
        <v>78</v>
      </c>
      <c r="AA64" s="195" t="s">
        <v>79</v>
      </c>
      <c r="AB64" s="195" t="s">
        <v>21</v>
      </c>
      <c r="AC64" s="195" t="s">
        <v>56</v>
      </c>
      <c r="AD64" s="195" t="s">
        <v>80</v>
      </c>
      <c r="AE64" s="195" t="s">
        <v>81</v>
      </c>
      <c r="AF64" s="196" t="s">
        <v>228</v>
      </c>
      <c r="AG64" s="192"/>
      <c r="AH64" s="197" t="s">
        <v>229</v>
      </c>
      <c r="AI64" s="342"/>
      <c r="AJ64" s="198"/>
      <c r="AK64" s="199"/>
      <c r="AL64" s="199"/>
      <c r="AM64" s="199"/>
      <c r="AN64" s="199"/>
      <c r="AO64" s="199"/>
      <c r="AP64" s="199"/>
      <c r="AQ64" s="199"/>
      <c r="AR64" s="199"/>
      <c r="AS64" s="199"/>
      <c r="AT64" s="199"/>
      <c r="AU64" s="199"/>
      <c r="AV64" s="199"/>
      <c r="AW64" s="199"/>
      <c r="AX64" s="199"/>
      <c r="AY64" s="199"/>
      <c r="AZ64" s="199"/>
      <c r="BA64" s="199"/>
      <c r="BB64" s="199"/>
      <c r="BC64" s="199"/>
      <c r="BD64" s="199"/>
      <c r="BE64" s="199"/>
      <c r="BF64" s="199"/>
      <c r="BG64" s="199"/>
      <c r="BH64" s="199"/>
      <c r="BI64" s="199"/>
      <c r="BJ64" s="199"/>
      <c r="BK64" s="199"/>
      <c r="BL64" s="199"/>
      <c r="BM64" s="199"/>
      <c r="BN64" s="199"/>
      <c r="BO64" s="199"/>
      <c r="BP64" s="199"/>
      <c r="BQ64" s="199"/>
      <c r="BR64" s="199"/>
      <c r="BS64" s="199"/>
      <c r="BT64" s="199"/>
      <c r="BU64" s="200"/>
      <c r="GE64" s="114"/>
      <c r="GK64" s="114"/>
    </row>
    <row r="65" spans="3:193" s="114" customFormat="1" ht="13.5" thickBot="1">
      <c r="C65" s="113"/>
      <c r="D65" s="202">
        <f>+COUNTA(D39:D61)</f>
        <v>0</v>
      </c>
      <c r="E65" s="203" t="b">
        <f>+((COUNT(E39:E61))=$D$65)</f>
        <v>1</v>
      </c>
      <c r="F65" s="203" t="b">
        <f>+((COUNTA(F39:F61))=D65)</f>
        <v>1</v>
      </c>
      <c r="G65" s="203" t="b">
        <f>+((COUNT(G39:G61))=D65)</f>
        <v>1</v>
      </c>
      <c r="H65" s="825" t="b">
        <f>+((COUNTA(H39:H60))=D65)</f>
        <v>0</v>
      </c>
      <c r="I65" s="861"/>
      <c r="J65" s="204"/>
      <c r="K65" s="205"/>
      <c r="L65" s="206" t="b">
        <f>+((COUNTA(L39:L61))=D65)</f>
        <v>1</v>
      </c>
      <c r="M65" s="207"/>
      <c r="N65" s="208" t="b">
        <f>+((COUNT(N39:N61))=$D$65)</f>
        <v>1</v>
      </c>
      <c r="O65" s="203" t="b">
        <f>+((COUNT(O39:O62))=$D$65)</f>
        <v>1</v>
      </c>
      <c r="P65" s="203" t="b">
        <f>+((COUNT(P39:P62))=$D$65)</f>
        <v>1</v>
      </c>
      <c r="Q65" s="203" t="b">
        <f>+((COUNTA(Q39:Q62))=$D$65)</f>
        <v>1</v>
      </c>
      <c r="R65" s="203" t="b">
        <f>+((COUNTA(R39:R62))=$D$65)</f>
        <v>1</v>
      </c>
      <c r="S65" s="209">
        <f>SUM(S39:S61)</f>
        <v>0</v>
      </c>
      <c r="T65" s="203" t="b">
        <f>+((COUNTA(T39:T62))=$D$65)</f>
        <v>1</v>
      </c>
      <c r="U65" s="203" t="b">
        <f>+((COUNTA(U39:U62))=$D$65)</f>
        <v>1</v>
      </c>
      <c r="V65" s="203" t="b">
        <f>+((COUNTA(V39:V62))=$D$65)</f>
        <v>1</v>
      </c>
      <c r="W65" s="203" t="b">
        <f>+((COUNT(W39:W62))=$D$65)</f>
        <v>1</v>
      </c>
      <c r="X65" s="203" t="b">
        <f>+((COUNT(X39:X62))=$D$65)</f>
        <v>1</v>
      </c>
      <c r="Y65" s="203" t="b">
        <f t="shared" ref="Y65:AF65" si="1">+((COUNTA(Y39:Y62))=$D$65)</f>
        <v>1</v>
      </c>
      <c r="Z65" s="203" t="b">
        <f t="shared" si="1"/>
        <v>1</v>
      </c>
      <c r="AA65" s="203" t="b">
        <f t="shared" si="1"/>
        <v>1</v>
      </c>
      <c r="AB65" s="203" t="b">
        <f t="shared" si="1"/>
        <v>1</v>
      </c>
      <c r="AC65" s="203" t="b">
        <f t="shared" si="1"/>
        <v>1</v>
      </c>
      <c r="AD65" s="203" t="b">
        <f t="shared" si="1"/>
        <v>1</v>
      </c>
      <c r="AE65" s="203" t="b">
        <f t="shared" si="1"/>
        <v>1</v>
      </c>
      <c r="AF65" s="210" t="b">
        <f t="shared" si="1"/>
        <v>1</v>
      </c>
      <c r="AG65" s="207"/>
      <c r="AH65" s="211" t="b">
        <f>+((COUNTA(AH39:AH62))=$D$65)</f>
        <v>1</v>
      </c>
      <c r="AI65" s="120"/>
      <c r="AJ65" s="120"/>
      <c r="AK65" s="120"/>
      <c r="AL65" s="120"/>
      <c r="AM65" s="120"/>
      <c r="AN65" s="120"/>
      <c r="AO65" s="120"/>
      <c r="AP65" s="120"/>
      <c r="AQ65" s="120"/>
      <c r="AR65" s="120"/>
      <c r="AS65" s="120"/>
      <c r="AT65" s="120"/>
      <c r="AU65" s="120"/>
      <c r="AV65" s="120"/>
      <c r="AW65" s="120"/>
      <c r="AX65" s="120"/>
      <c r="AY65" s="120"/>
      <c r="AZ65" s="120"/>
      <c r="BA65" s="120"/>
      <c r="BB65" s="120"/>
      <c r="BC65" s="120"/>
      <c r="BD65" s="120"/>
      <c r="BE65" s="120"/>
      <c r="BF65" s="120"/>
      <c r="BG65" s="120"/>
      <c r="BH65" s="120"/>
      <c r="BI65" s="120"/>
      <c r="BJ65" s="120"/>
      <c r="BK65" s="120"/>
      <c r="BL65" s="120"/>
      <c r="BM65" s="120"/>
      <c r="BN65" s="120"/>
      <c r="BO65" s="120"/>
      <c r="BP65" s="120"/>
      <c r="BQ65" s="120"/>
      <c r="BR65" s="120"/>
      <c r="BS65" s="120"/>
      <c r="BT65" s="120"/>
      <c r="BU65" s="117"/>
      <c r="GE65" s="201"/>
    </row>
    <row r="66" spans="3:193" s="114" customFormat="1" ht="13.5" thickBot="1">
      <c r="C66" s="212"/>
      <c r="D66" s="213"/>
      <c r="E66" s="213"/>
      <c r="F66" s="213"/>
      <c r="G66" s="213"/>
      <c r="H66" s="213"/>
      <c r="I66" s="213"/>
      <c r="J66" s="213"/>
      <c r="K66" s="213"/>
      <c r="L66" s="213"/>
      <c r="M66" s="214"/>
      <c r="N66" s="213"/>
      <c r="O66" s="213"/>
      <c r="P66" s="213"/>
      <c r="Q66" s="213"/>
      <c r="R66" s="213"/>
      <c r="S66" s="215"/>
      <c r="T66" s="213"/>
      <c r="U66" s="213"/>
      <c r="V66" s="213"/>
      <c r="W66" s="213"/>
      <c r="X66" s="213"/>
      <c r="Y66" s="213"/>
      <c r="Z66" s="213"/>
      <c r="AA66" s="213"/>
      <c r="AB66" s="213"/>
      <c r="AC66" s="213"/>
      <c r="AD66" s="214"/>
      <c r="AE66" s="214"/>
      <c r="AF66" s="213"/>
      <c r="AG66" s="213"/>
      <c r="AH66" s="213"/>
      <c r="AI66" s="213"/>
      <c r="AJ66" s="213"/>
      <c r="AK66" s="213"/>
      <c r="AL66" s="213"/>
      <c r="AM66" s="213"/>
      <c r="AN66" s="213"/>
      <c r="AO66" s="213"/>
      <c r="AP66" s="213"/>
      <c r="AQ66" s="213"/>
      <c r="AR66" s="213"/>
      <c r="AS66" s="213"/>
      <c r="AT66" s="213"/>
      <c r="AU66" s="213"/>
      <c r="AV66" s="213"/>
      <c r="AW66" s="213"/>
      <c r="AX66" s="213"/>
      <c r="AY66" s="213"/>
      <c r="AZ66" s="213"/>
      <c r="BA66" s="213"/>
      <c r="BB66" s="213"/>
      <c r="BC66" s="213"/>
      <c r="BD66" s="213"/>
      <c r="BE66" s="213"/>
      <c r="BF66" s="213"/>
      <c r="BG66" s="213"/>
      <c r="BH66" s="213"/>
      <c r="BI66" s="213"/>
      <c r="BJ66" s="213"/>
      <c r="BK66" s="213"/>
      <c r="BL66" s="213"/>
      <c r="BM66" s="213"/>
      <c r="BN66" s="213"/>
      <c r="BO66" s="213"/>
      <c r="BP66" s="213"/>
      <c r="BQ66" s="213"/>
      <c r="BR66" s="213"/>
      <c r="BS66" s="213"/>
      <c r="BT66" s="213"/>
      <c r="BU66" s="216"/>
      <c r="GK66" s="201"/>
    </row>
    <row r="67" spans="3:193" s="144" customFormat="1">
      <c r="M67" s="149"/>
      <c r="AD67" s="149"/>
      <c r="AE67" s="149"/>
      <c r="GE67" s="114"/>
      <c r="GK67" s="114"/>
    </row>
    <row r="68" spans="3:193" s="144" customFormat="1">
      <c r="M68" s="149"/>
      <c r="AD68" s="149"/>
      <c r="AE68" s="149"/>
      <c r="GK68" s="114"/>
    </row>
    <row r="69" spans="3:193" s="144" customFormat="1">
      <c r="M69" s="149"/>
      <c r="AD69" s="149"/>
      <c r="AE69" s="149"/>
    </row>
    <row r="70" spans="3:193" s="144" customFormat="1">
      <c r="M70" s="149"/>
      <c r="AD70" s="149"/>
      <c r="AE70" s="149"/>
    </row>
    <row r="71" spans="3:193" s="144" customFormat="1">
      <c r="M71" s="149"/>
      <c r="AD71" s="149"/>
      <c r="AE71" s="149"/>
    </row>
    <row r="72" spans="3:193" s="144" customFormat="1">
      <c r="M72" s="149"/>
      <c r="AD72" s="149"/>
      <c r="AE72" s="149"/>
    </row>
    <row r="73" spans="3:193" s="144" customFormat="1">
      <c r="M73" s="149"/>
      <c r="AD73" s="149"/>
      <c r="AE73" s="149"/>
    </row>
    <row r="74" spans="3:193" s="144" customFormat="1">
      <c r="M74" s="149"/>
      <c r="AD74" s="149"/>
      <c r="AE74" s="149"/>
    </row>
    <row r="75" spans="3:193" s="144" customFormat="1">
      <c r="M75" s="149"/>
      <c r="AD75" s="149"/>
      <c r="AE75" s="149"/>
    </row>
    <row r="76" spans="3:193" s="144" customFormat="1">
      <c r="M76" s="149"/>
      <c r="AD76" s="149"/>
      <c r="AE76" s="149"/>
    </row>
    <row r="77" spans="3:193" s="144" customFormat="1">
      <c r="M77" s="149"/>
      <c r="AD77" s="149"/>
      <c r="AE77" s="149"/>
    </row>
    <row r="78" spans="3:193" s="144" customFormat="1">
      <c r="M78" s="149"/>
      <c r="AD78" s="149"/>
      <c r="AE78" s="149"/>
    </row>
    <row r="79" spans="3:193" s="144" customFormat="1">
      <c r="M79" s="149"/>
      <c r="AD79" s="149"/>
      <c r="AE79" s="149"/>
    </row>
    <row r="80" spans="3:193" s="144" customFormat="1">
      <c r="M80" s="149"/>
      <c r="AD80" s="149"/>
      <c r="AE80" s="149"/>
    </row>
    <row r="81" spans="13:193" s="144" customFormat="1">
      <c r="M81" s="149"/>
      <c r="AD81" s="149"/>
      <c r="AE81" s="149"/>
    </row>
    <row r="82" spans="13:193" s="144" customFormat="1">
      <c r="M82" s="149"/>
      <c r="AD82" s="149"/>
      <c r="AE82" s="149"/>
    </row>
    <row r="83" spans="13:193">
      <c r="GE83" s="144"/>
      <c r="GK83" s="144"/>
    </row>
    <row r="84" spans="13:193">
      <c r="GK84" s="144"/>
    </row>
  </sheetData>
  <sheetProtection insertRows="0" deleteRows="0" autoFilter="0" pivotTables="0"/>
  <autoFilter ref="D37:BT58" xr:uid="{00000000-0009-0000-0000-000005000000}">
    <filterColumn colId="4" showButton="0"/>
    <filterColumn colId="6" showButton="0"/>
    <filterColumn colId="10" showButton="0"/>
    <filterColumn colId="11" showButton="0"/>
    <filterColumn colId="33" showButton="0"/>
    <filterColumn colId="38" showButton="0"/>
    <filterColumn colId="39" showButton="0"/>
    <filterColumn colId="40" showButton="0"/>
    <filterColumn colId="41" showButton="0"/>
    <filterColumn colId="42" showButton="0"/>
    <filterColumn colId="43" showButton="0"/>
    <filterColumn colId="45" showButton="0"/>
    <filterColumn colId="46" showButton="0"/>
    <filterColumn colId="47" showButton="0"/>
    <filterColumn colId="48" showButton="0"/>
    <filterColumn colId="49" showButton="0"/>
    <filterColumn colId="50" showButton="0"/>
    <filterColumn colId="51" showButton="0"/>
    <filterColumn colId="52" showButton="0"/>
    <filterColumn colId="53" showButton="0"/>
    <filterColumn colId="54" showButton="0"/>
    <filterColumn colId="55" showButton="0"/>
    <filterColumn colId="56" showButton="0"/>
    <filterColumn colId="57" showButton="0"/>
    <filterColumn colId="58" showButton="0"/>
    <filterColumn colId="59" showButton="0"/>
    <filterColumn colId="60" showButton="0"/>
    <filterColumn colId="61" showButton="0"/>
    <filterColumn colId="62" showButton="0"/>
    <filterColumn colId="63" showButton="0"/>
    <filterColumn colId="64" showButton="0"/>
    <filterColumn colId="65" showButton="0"/>
    <filterColumn colId="66" showButton="0"/>
    <filterColumn colId="67" showButton="0"/>
  </autoFilter>
  <sortState xmlns:xlrd2="http://schemas.microsoft.com/office/spreadsheetml/2017/richdata2" ref="GE24:GE32">
    <sortCondition ref="GE24:GE32"/>
  </sortState>
  <dataConsolidate/>
  <mergeCells count="148">
    <mergeCell ref="H65:I65"/>
    <mergeCell ref="H64:I64"/>
    <mergeCell ref="D62:AH62"/>
    <mergeCell ref="D63:AH63"/>
    <mergeCell ref="J56:K56"/>
    <mergeCell ref="J57:K57"/>
    <mergeCell ref="J58:K58"/>
    <mergeCell ref="J52:K52"/>
    <mergeCell ref="J53:K53"/>
    <mergeCell ref="J54:K54"/>
    <mergeCell ref="J49:K49"/>
    <mergeCell ref="J50:K50"/>
    <mergeCell ref="J51:K51"/>
    <mergeCell ref="J46:K46"/>
    <mergeCell ref="J47:K47"/>
    <mergeCell ref="J48:K48"/>
    <mergeCell ref="J43:K43"/>
    <mergeCell ref="J44:K44"/>
    <mergeCell ref="J45:K45"/>
    <mergeCell ref="J40:K40"/>
    <mergeCell ref="J41:K41"/>
    <mergeCell ref="J42:K42"/>
    <mergeCell ref="AK37:AL37"/>
    <mergeCell ref="AM37:AM38"/>
    <mergeCell ref="AO37:AO38"/>
    <mergeCell ref="J39:K39"/>
    <mergeCell ref="AD37:AD38"/>
    <mergeCell ref="AE37:AE38"/>
    <mergeCell ref="AF37:AF38"/>
    <mergeCell ref="AG37:AG38"/>
    <mergeCell ref="AH37:AH38"/>
    <mergeCell ref="AJ37:AJ38"/>
    <mergeCell ref="X37:X38"/>
    <mergeCell ref="Y37:Y38"/>
    <mergeCell ref="Z37:Z38"/>
    <mergeCell ref="AA37:AA38"/>
    <mergeCell ref="AB37:AB38"/>
    <mergeCell ref="AC37:AC38"/>
    <mergeCell ref="R37:R38"/>
    <mergeCell ref="S37:S38"/>
    <mergeCell ref="T37:T38"/>
    <mergeCell ref="U37:U38"/>
    <mergeCell ref="V37:V38"/>
    <mergeCell ref="W37:W38"/>
    <mergeCell ref="D36:BT36"/>
    <mergeCell ref="D37:D38"/>
    <mergeCell ref="E37:E38"/>
    <mergeCell ref="F37:F38"/>
    <mergeCell ref="G37:G38"/>
    <mergeCell ref="H37:I38"/>
    <mergeCell ref="J37:K38"/>
    <mergeCell ref="L37:L38"/>
    <mergeCell ref="M37:M38"/>
    <mergeCell ref="N37:P37"/>
    <mergeCell ref="AP37:AV37"/>
    <mergeCell ref="AW37:BT37"/>
    <mergeCell ref="AN37:AN38"/>
    <mergeCell ref="AI37:AI38"/>
    <mergeCell ref="AD28:AF28"/>
    <mergeCell ref="AG28:AH28"/>
    <mergeCell ref="AI28:AJ28"/>
    <mergeCell ref="D30:AH30"/>
    <mergeCell ref="AI30:AJ30"/>
    <mergeCell ref="D35:AH35"/>
    <mergeCell ref="AJ35:BT35"/>
    <mergeCell ref="F28:H28"/>
    <mergeCell ref="I28:J28"/>
    <mergeCell ref="K28:L28"/>
    <mergeCell ref="N28:O28"/>
    <mergeCell ref="P28:Q28"/>
    <mergeCell ref="U28:W28"/>
    <mergeCell ref="F27:H27"/>
    <mergeCell ref="I27:J27"/>
    <mergeCell ref="K27:L27"/>
    <mergeCell ref="N27:O27"/>
    <mergeCell ref="P27:Q27"/>
    <mergeCell ref="U27:W27"/>
    <mergeCell ref="AD27:AF27"/>
    <mergeCell ref="AG27:AH27"/>
    <mergeCell ref="AI27:AJ27"/>
    <mergeCell ref="F26:H26"/>
    <mergeCell ref="I26:J26"/>
    <mergeCell ref="K26:L26"/>
    <mergeCell ref="N26:O26"/>
    <mergeCell ref="P26:Q26"/>
    <mergeCell ref="U26:W26"/>
    <mergeCell ref="AD26:AF26"/>
    <mergeCell ref="AG26:AH26"/>
    <mergeCell ref="AI26:AJ26"/>
    <mergeCell ref="AD24:AF24"/>
    <mergeCell ref="AG24:AH24"/>
    <mergeCell ref="AI24:AJ24"/>
    <mergeCell ref="F25:H25"/>
    <mergeCell ref="I25:J25"/>
    <mergeCell ref="K25:L25"/>
    <mergeCell ref="N25:O25"/>
    <mergeCell ref="P25:Q25"/>
    <mergeCell ref="U25:W25"/>
    <mergeCell ref="AD25:AF25"/>
    <mergeCell ref="F24:H24"/>
    <mergeCell ref="I24:J24"/>
    <mergeCell ref="K24:L24"/>
    <mergeCell ref="N24:O24"/>
    <mergeCell ref="P24:Q24"/>
    <mergeCell ref="U24:W24"/>
    <mergeCell ref="AG25:AH25"/>
    <mergeCell ref="AI25:AJ25"/>
    <mergeCell ref="D20:AK20"/>
    <mergeCell ref="D22:D23"/>
    <mergeCell ref="E22:E23"/>
    <mergeCell ref="F22:H23"/>
    <mergeCell ref="I22:J23"/>
    <mergeCell ref="K22:L23"/>
    <mergeCell ref="M22:M23"/>
    <mergeCell ref="N22:O23"/>
    <mergeCell ref="P22:Q23"/>
    <mergeCell ref="R22:R23"/>
    <mergeCell ref="S22:S23"/>
    <mergeCell ref="T22:T23"/>
    <mergeCell ref="U22:W23"/>
    <mergeCell ref="X22:AF22"/>
    <mergeCell ref="AG22:AH22"/>
    <mergeCell ref="AI22:AK22"/>
    <mergeCell ref="AD23:AF23"/>
    <mergeCell ref="AG23:AH23"/>
    <mergeCell ref="AI23:AJ23"/>
    <mergeCell ref="D21:AK21"/>
    <mergeCell ref="D18:G18"/>
    <mergeCell ref="D13:E13"/>
    <mergeCell ref="F13:G13"/>
    <mergeCell ref="I13:J13"/>
    <mergeCell ref="N13:P13"/>
    <mergeCell ref="D14:E14"/>
    <mergeCell ref="F14:G14"/>
    <mergeCell ref="H14:H15"/>
    <mergeCell ref="I14:J15"/>
    <mergeCell ref="N14:P14"/>
    <mergeCell ref="D15:E15"/>
    <mergeCell ref="C2:U2"/>
    <mergeCell ref="D11:J11"/>
    <mergeCell ref="L11:Q11"/>
    <mergeCell ref="D12:E12"/>
    <mergeCell ref="H12:J12"/>
    <mergeCell ref="N12:P12"/>
    <mergeCell ref="F15:G15"/>
    <mergeCell ref="M15:Q15"/>
    <mergeCell ref="D16:E16"/>
    <mergeCell ref="F16:J16"/>
  </mergeCells>
  <conditionalFormatting sqref="E24:E28">
    <cfRule type="duplicateValues" dxfId="5" priority="3"/>
    <cfRule type="duplicateValues" dxfId="3" priority="5"/>
  </conditionalFormatting>
  <conditionalFormatting sqref="F12">
    <cfRule type="cellIs" dxfId="2" priority="1" operator="between">
      <formula>$E$24</formula>
      <formula>$E$28</formula>
    </cfRule>
  </conditionalFormatting>
  <dataValidations xWindow="504" yWindow="484" count="30">
    <dataValidation type="list" allowBlank="1" showInputMessage="1" showErrorMessage="1" sqref="AD39:AD58" xr:uid="{00000000-0002-0000-0500-000000000000}">
      <formula1>$GK$4:$GK$6</formula1>
    </dataValidation>
    <dataValidation type="list" allowBlank="1" showInputMessage="1" showErrorMessage="1" sqref="AG24:AH28" xr:uid="{00000000-0002-0000-0500-000001000000}">
      <formula1>$GE$4:$GE$5</formula1>
    </dataValidation>
    <dataValidation allowBlank="1" showInputMessage="1" showErrorMessage="1" prompt="El valor registrado en esta columna deberá ser en fecha" sqref="AK37:AL37" xr:uid="{00000000-0002-0000-0500-000002000000}"/>
    <dataValidation allowBlank="1" showInputMessage="1" showErrorMessage="1" prompt="El valor registrado en esta columna deberá ser en texto, puede incluir caracteres especiales." sqref="Y37:Y38" xr:uid="{00000000-0002-0000-0500-000003000000}"/>
    <dataValidation allowBlank="1" showInputMessage="1" showErrorMessage="1" prompt="El valor registrado en esta columna deberá ser alfanumérico" sqref="V37:V38" xr:uid="{00000000-0002-0000-0500-000004000000}"/>
    <dataValidation allowBlank="1" showInputMessage="1" showErrorMessage="1" prompt="El valor registrado en esta columna deberá ser numérico" sqref="G37:G38 N37:P37 S37:S38 W37:X38 AF37:AF38 AM37:AM38 AO37:AO38" xr:uid="{00000000-0002-0000-0500-000005000000}"/>
    <dataValidation allowBlank="1" showInputMessage="1" showErrorMessage="1" prompt="El valor registrado en esta columna deberá ser en texto" sqref="F37:F38 H37:M38 Q37 R37:R38 T37:U38 Z37:AE38 Q64" xr:uid="{00000000-0002-0000-0500-000006000000}"/>
    <dataValidation allowBlank="1" showInputMessage="1" showErrorMessage="1" prompt="El valor registrado para esta columna será numérico y ascendente._x000a_Cada línea de trabajador deberá registrar numeración." sqref="D37:D38" xr:uid="{00000000-0002-0000-0500-000007000000}"/>
    <dataValidation allowBlank="1" showInputMessage="1" showErrorMessage="1" prompt="El valor registrado en esta columna deberá ser numérico_x000a_" sqref="E37:E38" xr:uid="{00000000-0002-0000-0500-000008000000}"/>
    <dataValidation allowBlank="1" showInputMessage="1" showErrorMessage="1" prompt="Inidcar el número de meses de la práctica del estudiante" sqref="AM39:AM58" xr:uid="{00000000-0002-0000-0500-000009000000}"/>
    <dataValidation allowBlank="1" showInputMessage="1" showErrorMessage="1" prompt="Marcar solo con X los días en los que desarrolla la actividad" sqref="AP39:AV58" xr:uid="{00000000-0002-0000-0500-00000A000000}"/>
    <dataValidation allowBlank="1" showInputMessage="1" showErrorMessage="1" prompt="Marcar solo con X las horas en las que se desarrolla la actividad" sqref="AW39:BT58" xr:uid="{00000000-0002-0000-0500-00000B000000}"/>
    <dataValidation allowBlank="1" showInputMessage="1" showErrorMessage="1" prompt="Debe diligenciar Código Tipo de Trabajador_x000a_" sqref="AG39:AG58" xr:uid="{00000000-0002-0000-0500-00000C000000}"/>
    <dataValidation allowBlank="1" showInputMessage="1" showErrorMessage="1" prompt="El  subtipo de afiliado va ligado al tipo de trabajador, ver hoja de subtipos." sqref="AH37:AH58" xr:uid="{00000000-0002-0000-0500-00000D000000}"/>
    <dataValidation type="list" allowBlank="1" showInputMessage="1" showErrorMessage="1" sqref="AB24:AB29 F59:F61" xr:uid="{00000000-0002-0000-0500-00000E000000}">
      <formula1>$GE$24:$GE$31</formula1>
    </dataValidation>
    <dataValidation type="list" allowBlank="1" showInputMessage="1" showErrorMessage="1" sqref="F39:F58" xr:uid="{00000000-0002-0000-0500-00000F000000}">
      <formula1>$GE$24:$GE$32</formula1>
    </dataValidation>
    <dataValidation type="list" allowBlank="1" showInputMessage="1" showErrorMessage="1" sqref="M24:M29 M31:M34" xr:uid="{00000000-0002-0000-0500-000010000000}">
      <formula1>$GE$8:$GE$12</formula1>
    </dataValidation>
    <dataValidation type="list" allowBlank="1" showInputMessage="1" showErrorMessage="1" sqref="AG29" xr:uid="{00000000-0002-0000-0500-000013000000}">
      <formula1>$GE$4:$GE$8</formula1>
    </dataValidation>
    <dataValidation type="list" allowBlank="1" showInputMessage="1" showErrorMessage="1" sqref="AD59:AD61" xr:uid="{00000000-0002-0000-0500-000014000000}">
      <formula1>$GK$4:$GK$8</formula1>
    </dataValidation>
    <dataValidation type="list" allowBlank="1" showInputMessage="1" showErrorMessage="1" sqref="R24:R29" xr:uid="{00000000-0002-0000-0500-000015000000}">
      <formula1>$GE$14:$GE$15</formula1>
    </dataValidation>
    <dataValidation type="list" allowBlank="1" showInputMessage="1" showErrorMessage="1" sqref="AE59:AE61" xr:uid="{00000000-0002-0000-0500-000016000000}">
      <formula1>$GK$11:$GK$12</formula1>
    </dataValidation>
    <dataValidation type="list" allowBlank="1" showInputMessage="1" showErrorMessage="1" sqref="AB39:AB61" xr:uid="{00000000-0002-0000-0500-000017000000}">
      <formula1>GE$14:GE$15</formula1>
    </dataValidation>
    <dataValidation type="whole" operator="notEqual" allowBlank="1" showInputMessage="1" showErrorMessage="1" errorTitle="ERROR" error="CODIGO NO PUEDE SER IGUAL AL DE LA SEDE" promptTitle="ERROR" prompt="SI LA CASILLA SE TORNA ROSA, EL CODIGO DE CENTRO DE TRABAJO ASIGNADO YA EXISTE" sqref="E24:E28" xr:uid="{00000000-0002-0000-0500-000018000000}">
      <formula1>$F$12</formula1>
    </dataValidation>
    <dataValidation type="list" allowBlank="1" showInputMessage="1" showErrorMessage="1" sqref="AI39:AI58" xr:uid="{00000000-0002-0000-0500-000019000000}">
      <formula1>$GK$36:$GK$37</formula1>
    </dataValidation>
    <dataValidation type="list" allowBlank="1" showInputMessage="1" showErrorMessage="1" prompt="El  subtipo de afiliado va ligado al tipo de trabajador, ver hoja de subtipos." sqref="AI37" xr:uid="{00000000-0002-0000-0500-00001A000000}">
      <formula1>$GK$36:$GK$37</formula1>
    </dataValidation>
    <dataValidation type="list" allowBlank="1" showInputMessage="1" showErrorMessage="1" sqref="AF59:AF61" xr:uid="{00000000-0002-0000-0500-00001B000000}">
      <formula1>$GK$14:$GK$28</formula1>
    </dataValidation>
    <dataValidation type="list" allowBlank="1" showInputMessage="1" showErrorMessage="1" sqref="AG59:AG61" xr:uid="{00000000-0002-0000-0500-00001C000000}">
      <formula1>$GL$12:$GL$26</formula1>
    </dataValidation>
    <dataValidation type="list" allowBlank="1" showInputMessage="1" showErrorMessage="1" sqref="AN39:AN1048576" xr:uid="{00000000-0002-0000-0500-00001D000000}">
      <formula1>$GL$29:$GL$31</formula1>
    </dataValidation>
    <dataValidation type="list" allowBlank="1" showInputMessage="1" showErrorMessage="1" sqref="Q39:Q61" xr:uid="{00000000-0002-0000-0500-000012000000}">
      <formula1>$GE$17:$GE$19</formula1>
    </dataValidation>
    <dataValidation type="list" allowBlank="1" showInputMessage="1" showErrorMessage="1" sqref="AE39:AE58" xr:uid="{00000000-0002-0000-0500-000011000000}">
      <formula1>$GK$8:$GK$11</formula1>
    </dataValidation>
  </dataValidations>
  <pageMargins left="0.25" right="0.25" top="0.75" bottom="0.75" header="0.3" footer="0.3"/>
  <pageSetup scale="55" pageOrder="overThenDown" orientation="landscape" r:id="rId1"/>
  <rowBreaks count="1" manualBreakCount="1">
    <brk id="28" max="16383" man="1"/>
  </rowBreaks>
  <colBreaks count="2" manualBreakCount="2">
    <brk id="17" min="4" max="27" man="1"/>
    <brk id="28" min="4" max="27" man="1"/>
  </colBreaks>
  <drawing r:id="rId2"/>
  <extLst>
    <ext xmlns:x14="http://schemas.microsoft.com/office/spreadsheetml/2009/9/main" uri="{78C0D931-6437-407d-A8EE-F0AAD7539E65}">
      <x14:conditionalFormattings>
        <x14:conditionalFormatting xmlns:xm="http://schemas.microsoft.com/office/excel/2006/main">
          <x14:cfRule type="cellIs" priority="2" operator="equal" id="{0D693E26-68B8-4021-AFAB-BBB9DDB5B845}">
            <xm:f>'Sede 01 - Trabajadores'!$F$12</xm:f>
            <x14:dxf>
              <fill>
                <patternFill>
                  <bgColor rgb="FFFFFF00"/>
                </patternFill>
              </fill>
            </x14:dxf>
          </x14:cfRule>
          <x14:cfRule type="cellIs" priority="4" operator="between" id="{9C60E21B-7B26-4D9E-ADAC-21353839B4AD}">
            <xm:f>'Sede 01 - Trabajadores'!$E$24</xm:f>
            <xm:f>'Sede 01 - Trabajadores'!$E$28</xm:f>
            <x14:dxf>
              <fill>
                <patternFill>
                  <bgColor theme="9" tint="0.39994506668294322"/>
                </patternFill>
              </fill>
            </x14:dxf>
          </x14:cfRule>
          <xm:sqref>E24:E28</xm:sqref>
        </x14:conditionalFormatting>
        <x14:conditionalFormatting xmlns:xm="http://schemas.microsoft.com/office/excel/2006/main">
          <x14:cfRule type="cellIs" priority="8" operator="between" id="{F505B2B3-2CC1-470C-B89F-AA5EB943B3DE}">
            <xm:f>'Sede 01 - Trabajadores'!$E$24</xm:f>
            <xm:f>'Sede 01 - Trabajadores'!$E$28</xm:f>
            <x14:dxf>
              <fill>
                <patternFill>
                  <bgColor theme="9" tint="0.39994506668294322"/>
                </patternFill>
              </fill>
            </x14:dxf>
          </x14:cfRule>
          <xm:sqref>F12</xm:sqref>
        </x14:conditionalFormatting>
      </x14:conditionalFormattings>
    </ext>
    <ext xmlns:x14="http://schemas.microsoft.com/office/spreadsheetml/2009/9/main" uri="{CCE6A557-97BC-4b89-ADB6-D9C93CAAB3DF}">
      <x14:dataValidations xmlns:xm="http://schemas.microsoft.com/office/excel/2006/main" xWindow="504" yWindow="484" count="4">
        <x14:dataValidation type="list" allowBlank="1" showInputMessage="1" showErrorMessage="1" xr:uid="{00000000-0002-0000-0500-00001E000000}">
          <x14:formula1>
            <xm:f>'Cód. Tipo de trabajador cotz'!$A$49:$A$62</xm:f>
          </x14:formula1>
          <xm:sqref>AF39:AF58</xm:sqref>
        </x14:dataValidation>
        <x14:dataValidation type="list" allowBlank="1" showInputMessage="1" showErrorMessage="1" xr:uid="{00000000-0002-0000-0500-00001F000000}">
          <x14:formula1>
            <xm:f>'Listado Actividades Economicas'!#REF!</xm:f>
          </x14:formula1>
          <xm:sqref>I29:J29</xm:sqref>
        </x14:dataValidation>
        <x14:dataValidation type="whole" operator="notEqual" allowBlank="1" showInputMessage="1" showErrorMessage="1" errorTitle="ERROR" error="CODIGO NO PUEDE SER IGUAL AL DE LA SEDE" promptTitle="ERROR" prompt="SI LA CASILLA SE TORNA ROSA, EL CODIGO DE SEDE ASIGNADO YA EXISTE" xr:uid="{00000000-0002-0000-0500-000020000000}">
          <x14:formula1>
            <xm:f>'Sede 01 - Trabajadores'!F12</xm:f>
          </x14:formula1>
          <xm:sqref>F12</xm:sqref>
        </x14:dataValidation>
        <x14:dataValidation type="list" allowBlank="1" showInputMessage="1" showErrorMessage="1" xr:uid="{00000000-0002-0000-0500-000021000000}">
          <x14:formula1>
            <xm:f>'Listado Actividades Economicas'!B$5:B$1108</xm:f>
          </x14:formula1>
          <xm:sqref>I24:J28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6"/>
  <dimension ref="A1:L102"/>
  <sheetViews>
    <sheetView showGridLines="0" zoomScaleNormal="100" zoomScalePageLayoutView="161" workbookViewId="0">
      <selection sqref="A1:I1"/>
    </sheetView>
  </sheetViews>
  <sheetFormatPr baseColWidth="10" defaultColWidth="10.85546875" defaultRowHeight="15"/>
  <cols>
    <col min="1" max="1" width="4.7109375" style="15" customWidth="1"/>
    <col min="2" max="6" width="10.85546875" style="15"/>
    <col min="7" max="7" width="16" style="15" customWidth="1"/>
    <col min="8" max="16384" width="10.85546875" style="15"/>
  </cols>
  <sheetData>
    <row r="1" spans="1:11" ht="25.5" customHeight="1">
      <c r="A1" s="469" t="s">
        <v>408</v>
      </c>
      <c r="B1" s="469"/>
      <c r="C1" s="469"/>
      <c r="D1" s="469"/>
      <c r="E1" s="469"/>
      <c r="F1" s="469"/>
      <c r="G1" s="469"/>
      <c r="H1" s="469"/>
      <c r="I1" s="469"/>
      <c r="J1" s="1"/>
      <c r="K1" s="1"/>
    </row>
    <row r="3" spans="1:11">
      <c r="A3" s="15" t="s">
        <v>409</v>
      </c>
    </row>
    <row r="4" spans="1:11" ht="34.5" customHeight="1">
      <c r="A4" s="725" t="s">
        <v>410</v>
      </c>
      <c r="B4" s="725"/>
      <c r="C4" s="725"/>
      <c r="D4" s="725"/>
      <c r="E4" s="725"/>
      <c r="F4" s="725"/>
      <c r="G4" s="725"/>
      <c r="H4" s="725"/>
      <c r="I4" s="725"/>
      <c r="J4" s="725"/>
      <c r="K4" s="725"/>
    </row>
    <row r="5" spans="1:11">
      <c r="A5" s="15" t="s">
        <v>411</v>
      </c>
    </row>
    <row r="7" spans="1:11">
      <c r="A7" s="1" t="s">
        <v>238</v>
      </c>
    </row>
    <row r="8" spans="1:11">
      <c r="A8" s="15" t="s">
        <v>412</v>
      </c>
    </row>
    <row r="10" spans="1:11">
      <c r="A10" s="707" t="s">
        <v>375</v>
      </c>
      <c r="B10" s="707"/>
      <c r="C10" s="707"/>
      <c r="D10" s="707"/>
      <c r="E10" s="707"/>
      <c r="F10" s="707"/>
      <c r="G10" s="707"/>
      <c r="H10" s="707"/>
      <c r="I10" s="707"/>
      <c r="J10" s="707"/>
      <c r="K10" s="707"/>
    </row>
    <row r="11" spans="1:11" s="2" customFormat="1">
      <c r="A11" s="2" t="s">
        <v>90</v>
      </c>
    </row>
    <row r="12" spans="1:11" s="2" customFormat="1"/>
    <row r="13" spans="1:11">
      <c r="A13" s="3">
        <v>1</v>
      </c>
      <c r="B13" s="15" t="s">
        <v>413</v>
      </c>
    </row>
    <row r="14" spans="1:11">
      <c r="A14" s="3">
        <v>2</v>
      </c>
      <c r="B14" s="15" t="s">
        <v>414</v>
      </c>
    </row>
    <row r="15" spans="1:11">
      <c r="A15" s="3">
        <v>3</v>
      </c>
      <c r="B15" s="15" t="s">
        <v>415</v>
      </c>
    </row>
    <row r="16" spans="1:11">
      <c r="A16" s="3">
        <v>4</v>
      </c>
      <c r="B16" s="15" t="s">
        <v>239</v>
      </c>
    </row>
    <row r="17" spans="1:4">
      <c r="A17" s="3">
        <v>5</v>
      </c>
      <c r="B17" s="15" t="s">
        <v>416</v>
      </c>
    </row>
    <row r="18" spans="1:4">
      <c r="A18" s="3">
        <v>6</v>
      </c>
      <c r="B18" s="15" t="s">
        <v>417</v>
      </c>
    </row>
    <row r="19" spans="1:4">
      <c r="A19" s="3">
        <v>7</v>
      </c>
      <c r="B19" s="15" t="s">
        <v>418</v>
      </c>
    </row>
    <row r="20" spans="1:4">
      <c r="A20" s="3">
        <v>8</v>
      </c>
      <c r="B20" s="15" t="s">
        <v>419</v>
      </c>
    </row>
    <row r="21" spans="1:4">
      <c r="A21" s="3">
        <v>9</v>
      </c>
      <c r="B21" s="15" t="s">
        <v>420</v>
      </c>
    </row>
    <row r="22" spans="1:4">
      <c r="B22" s="4"/>
      <c r="C22" s="862"/>
      <c r="D22" s="862"/>
    </row>
    <row r="23" spans="1:4" s="1" customFormat="1">
      <c r="A23" s="5" t="s">
        <v>240</v>
      </c>
      <c r="B23" s="5"/>
      <c r="C23" s="5"/>
    </row>
    <row r="25" spans="1:4">
      <c r="A25" s="3">
        <v>1</v>
      </c>
      <c r="B25" s="15" t="s">
        <v>241</v>
      </c>
    </row>
    <row r="26" spans="1:4">
      <c r="A26" s="3">
        <v>2</v>
      </c>
      <c r="B26" s="15" t="s">
        <v>242</v>
      </c>
    </row>
    <row r="27" spans="1:4">
      <c r="A27" s="3">
        <v>3</v>
      </c>
      <c r="B27" s="15" t="s">
        <v>243</v>
      </c>
    </row>
    <row r="28" spans="1:4">
      <c r="A28" s="3">
        <v>4</v>
      </c>
      <c r="B28" s="15" t="s">
        <v>244</v>
      </c>
    </row>
    <row r="29" spans="1:4">
      <c r="A29" s="3">
        <v>5</v>
      </c>
      <c r="B29" s="15" t="s">
        <v>245</v>
      </c>
    </row>
    <row r="30" spans="1:4">
      <c r="A30" s="3">
        <v>6</v>
      </c>
      <c r="B30" s="15" t="s">
        <v>246</v>
      </c>
    </row>
    <row r="31" spans="1:4">
      <c r="A31" s="3">
        <v>7</v>
      </c>
      <c r="B31" s="15" t="s">
        <v>247</v>
      </c>
    </row>
    <row r="33" spans="1:11">
      <c r="A33" s="707" t="s">
        <v>421</v>
      </c>
      <c r="B33" s="707"/>
      <c r="C33" s="707"/>
      <c r="D33" s="707"/>
      <c r="E33" s="707"/>
      <c r="F33" s="707"/>
      <c r="G33" s="707"/>
      <c r="H33" s="707"/>
      <c r="I33" s="707"/>
      <c r="J33" s="707"/>
      <c r="K33" s="707"/>
    </row>
    <row r="34" spans="1:11" ht="15" customHeight="1">
      <c r="A34" s="2" t="s">
        <v>90</v>
      </c>
    </row>
    <row r="35" spans="1:11" ht="15" customHeight="1">
      <c r="A35" s="2"/>
    </row>
    <row r="36" spans="1:11" s="7" customFormat="1">
      <c r="A36" s="3">
        <v>1</v>
      </c>
      <c r="B36" s="6" t="s">
        <v>422</v>
      </c>
    </row>
    <row r="37" spans="1:11" ht="42.75" customHeight="1">
      <c r="A37" s="3">
        <v>2</v>
      </c>
      <c r="B37" s="865" t="s">
        <v>2104</v>
      </c>
      <c r="C37" s="865"/>
      <c r="D37" s="865"/>
      <c r="E37" s="865"/>
      <c r="F37" s="865"/>
      <c r="G37" s="865"/>
      <c r="H37" s="865"/>
      <c r="I37" s="865"/>
      <c r="J37" s="865"/>
      <c r="K37" s="865"/>
    </row>
    <row r="38" spans="1:11" ht="42.75" customHeight="1">
      <c r="A38" s="3">
        <v>3</v>
      </c>
      <c r="B38" s="866" t="s">
        <v>2105</v>
      </c>
      <c r="C38" s="866"/>
      <c r="D38" s="866"/>
      <c r="E38" s="866"/>
      <c r="F38" s="866"/>
      <c r="G38" s="866"/>
      <c r="H38" s="866"/>
      <c r="I38" s="866"/>
      <c r="J38" s="866"/>
      <c r="K38" s="866"/>
    </row>
    <row r="39" spans="1:11">
      <c r="A39" s="3">
        <v>4</v>
      </c>
      <c r="B39" s="8" t="s">
        <v>423</v>
      </c>
    </row>
    <row r="40" spans="1:11">
      <c r="A40" s="9">
        <v>5</v>
      </c>
      <c r="B40" s="15" t="s">
        <v>424</v>
      </c>
    </row>
    <row r="41" spans="1:11">
      <c r="A41" s="9">
        <v>6</v>
      </c>
      <c r="B41" s="15" t="s">
        <v>425</v>
      </c>
    </row>
    <row r="42" spans="1:11">
      <c r="A42" s="9">
        <v>7</v>
      </c>
      <c r="B42" s="15" t="s">
        <v>426</v>
      </c>
    </row>
    <row r="43" spans="1:11">
      <c r="A43" s="9">
        <v>8</v>
      </c>
      <c r="B43" s="15" t="s">
        <v>427</v>
      </c>
    </row>
    <row r="44" spans="1:11">
      <c r="A44" s="9">
        <v>10</v>
      </c>
      <c r="B44" s="15" t="s">
        <v>428</v>
      </c>
    </row>
    <row r="45" spans="1:11">
      <c r="A45" s="9">
        <v>11</v>
      </c>
      <c r="B45" s="15" t="s">
        <v>429</v>
      </c>
    </row>
    <row r="46" spans="1:11">
      <c r="A46" s="6"/>
      <c r="B46" s="8"/>
    </row>
    <row r="47" spans="1:11" s="2" customFormat="1">
      <c r="A47" s="10" t="s">
        <v>430</v>
      </c>
    </row>
    <row r="48" spans="1:11">
      <c r="A48" s="6"/>
    </row>
    <row r="49" spans="1:2">
      <c r="A49" s="15">
        <v>12</v>
      </c>
      <c r="B49" s="15" t="s">
        <v>91</v>
      </c>
    </row>
    <row r="50" spans="1:2">
      <c r="A50" s="15">
        <v>13</v>
      </c>
      <c r="B50" s="15" t="s">
        <v>92</v>
      </c>
    </row>
    <row r="51" spans="1:2">
      <c r="A51" s="15">
        <v>14</v>
      </c>
      <c r="B51" s="15" t="s">
        <v>93</v>
      </c>
    </row>
    <row r="52" spans="1:2">
      <c r="A52" s="15">
        <v>15</v>
      </c>
      <c r="B52" s="15" t="s">
        <v>94</v>
      </c>
    </row>
    <row r="53" spans="1:2">
      <c r="A53" s="15">
        <v>16</v>
      </c>
      <c r="B53" s="15" t="s">
        <v>95</v>
      </c>
    </row>
    <row r="54" spans="1:2">
      <c r="A54" s="15">
        <v>17</v>
      </c>
      <c r="B54" s="15" t="s">
        <v>431</v>
      </c>
    </row>
    <row r="55" spans="1:2">
      <c r="A55" s="15">
        <v>18</v>
      </c>
      <c r="B55" s="15" t="s">
        <v>96</v>
      </c>
    </row>
    <row r="56" spans="1:2">
      <c r="B56" s="11"/>
    </row>
    <row r="57" spans="1:2" s="1" customFormat="1" ht="15" customHeight="1">
      <c r="A57" s="1" t="s">
        <v>248</v>
      </c>
      <c r="B57" s="12"/>
    </row>
    <row r="58" spans="1:2" ht="15" customHeight="1">
      <c r="A58" s="15">
        <v>21</v>
      </c>
      <c r="B58" s="11" t="s">
        <v>249</v>
      </c>
    </row>
    <row r="59" spans="1:2">
      <c r="A59" s="11"/>
      <c r="B59" s="11"/>
    </row>
    <row r="60" spans="1:2">
      <c r="A60" s="12" t="s">
        <v>250</v>
      </c>
      <c r="B60" s="11"/>
    </row>
    <row r="61" spans="1:2">
      <c r="A61" s="9">
        <v>22</v>
      </c>
      <c r="B61" s="11" t="s">
        <v>432</v>
      </c>
    </row>
    <row r="62" spans="1:2">
      <c r="A62" s="9">
        <v>23</v>
      </c>
      <c r="B62" s="11" t="s">
        <v>433</v>
      </c>
    </row>
    <row r="63" spans="1:2">
      <c r="A63" s="11"/>
      <c r="B63" s="11"/>
    </row>
    <row r="65" spans="1:11">
      <c r="A65" s="863" t="s">
        <v>434</v>
      </c>
      <c r="B65" s="863"/>
      <c r="C65" s="863"/>
      <c r="D65" s="863"/>
      <c r="E65" s="863"/>
      <c r="F65" s="863"/>
      <c r="G65" s="863"/>
      <c r="H65" s="863"/>
      <c r="I65" s="863"/>
      <c r="J65" s="863"/>
      <c r="K65" s="863"/>
    </row>
    <row r="66" spans="1:11">
      <c r="A66" s="12"/>
    </row>
    <row r="67" spans="1:11">
      <c r="A67" s="2" t="s">
        <v>90</v>
      </c>
    </row>
    <row r="69" spans="1:11">
      <c r="A69" s="3">
        <v>1</v>
      </c>
      <c r="B69" s="15" t="s">
        <v>435</v>
      </c>
    </row>
    <row r="70" spans="1:11">
      <c r="A70" s="3">
        <v>2</v>
      </c>
      <c r="B70" s="15" t="s">
        <v>436</v>
      </c>
    </row>
    <row r="71" spans="1:11">
      <c r="A71" s="3">
        <v>3</v>
      </c>
      <c r="B71" s="15" t="s">
        <v>437</v>
      </c>
    </row>
    <row r="72" spans="1:11">
      <c r="A72" s="3">
        <v>4</v>
      </c>
      <c r="B72" s="15" t="s">
        <v>438</v>
      </c>
    </row>
    <row r="73" spans="1:11">
      <c r="A73" s="3">
        <v>5</v>
      </c>
      <c r="B73" s="15" t="s">
        <v>439</v>
      </c>
    </row>
    <row r="74" spans="1:11">
      <c r="A74" s="3">
        <v>6</v>
      </c>
      <c r="B74" s="15" t="s">
        <v>251</v>
      </c>
    </row>
    <row r="75" spans="1:11">
      <c r="A75" s="3">
        <v>7</v>
      </c>
      <c r="B75" s="15" t="s">
        <v>252</v>
      </c>
    </row>
    <row r="76" spans="1:11">
      <c r="A76" s="3">
        <v>8</v>
      </c>
      <c r="B76" s="15" t="s">
        <v>440</v>
      </c>
    </row>
    <row r="77" spans="1:11">
      <c r="A77" s="3">
        <v>9</v>
      </c>
      <c r="B77" s="15" t="s">
        <v>441</v>
      </c>
    </row>
    <row r="78" spans="1:11">
      <c r="A78" s="3">
        <v>10</v>
      </c>
      <c r="B78" s="15" t="s">
        <v>442</v>
      </c>
    </row>
    <row r="79" spans="1:11">
      <c r="A79" s="3">
        <v>11</v>
      </c>
      <c r="B79" s="15" t="s">
        <v>443</v>
      </c>
    </row>
    <row r="80" spans="1:11">
      <c r="A80" s="3">
        <v>12</v>
      </c>
      <c r="B80" s="15" t="s">
        <v>444</v>
      </c>
    </row>
    <row r="81" spans="1:12">
      <c r="A81" s="3">
        <v>13</v>
      </c>
      <c r="B81" s="15" t="s">
        <v>445</v>
      </c>
    </row>
    <row r="82" spans="1:12">
      <c r="A82" s="3">
        <v>14</v>
      </c>
      <c r="B82" s="15" t="s">
        <v>446</v>
      </c>
    </row>
    <row r="83" spans="1:12">
      <c r="A83" s="3">
        <v>15</v>
      </c>
      <c r="B83" s="15" t="s">
        <v>447</v>
      </c>
    </row>
    <row r="84" spans="1:12">
      <c r="A84" s="3">
        <v>16</v>
      </c>
      <c r="B84" s="15" t="s">
        <v>448</v>
      </c>
    </row>
    <row r="85" spans="1:12">
      <c r="A85" s="3">
        <v>17</v>
      </c>
      <c r="B85" s="15" t="s">
        <v>449</v>
      </c>
    </row>
    <row r="86" spans="1:12">
      <c r="A86" s="3">
        <v>18</v>
      </c>
      <c r="B86" s="15" t="s">
        <v>450</v>
      </c>
    </row>
    <row r="87" spans="1:12">
      <c r="A87" s="3">
        <v>19</v>
      </c>
      <c r="B87" s="15" t="s">
        <v>451</v>
      </c>
    </row>
    <row r="88" spans="1:12">
      <c r="A88" s="3">
        <v>20</v>
      </c>
      <c r="B88" s="15" t="s">
        <v>452</v>
      </c>
    </row>
    <row r="89" spans="1:12">
      <c r="A89" s="3">
        <v>21</v>
      </c>
      <c r="B89" s="440" t="s">
        <v>2555</v>
      </c>
    </row>
    <row r="90" spans="1:12">
      <c r="A90" s="3">
        <v>22</v>
      </c>
      <c r="B90" s="15" t="s">
        <v>453</v>
      </c>
    </row>
    <row r="91" spans="1:12" s="14" customFormat="1" ht="45.75" customHeight="1">
      <c r="A91" s="23">
        <v>23</v>
      </c>
      <c r="B91" s="864" t="s">
        <v>2556</v>
      </c>
      <c r="C91" s="864"/>
      <c r="D91" s="864"/>
      <c r="E91" s="864"/>
      <c r="F91" s="864"/>
      <c r="G91" s="864"/>
      <c r="H91" s="864"/>
      <c r="I91" s="864"/>
      <c r="J91" s="864"/>
      <c r="K91" s="864"/>
      <c r="L91" s="41"/>
    </row>
    <row r="92" spans="1:12" s="14" customFormat="1" ht="44.25" customHeight="1">
      <c r="A92" s="23">
        <v>24</v>
      </c>
      <c r="B92" s="725" t="s">
        <v>454</v>
      </c>
      <c r="C92" s="725"/>
      <c r="D92" s="725"/>
      <c r="E92" s="725"/>
      <c r="F92" s="725"/>
      <c r="G92" s="725"/>
      <c r="H92" s="725"/>
      <c r="I92" s="725"/>
      <c r="J92" s="725"/>
      <c r="K92" s="725"/>
    </row>
    <row r="94" spans="1:12">
      <c r="A94" s="217" t="s">
        <v>253</v>
      </c>
    </row>
    <row r="96" spans="1:12">
      <c r="A96" s="15" t="s">
        <v>455</v>
      </c>
    </row>
    <row r="98" spans="1:2">
      <c r="A98" s="15">
        <v>25</v>
      </c>
      <c r="B98" s="15" t="s">
        <v>456</v>
      </c>
    </row>
    <row r="99" spans="1:2">
      <c r="A99" s="15">
        <v>26</v>
      </c>
      <c r="B99" s="15" t="s">
        <v>457</v>
      </c>
    </row>
    <row r="100" spans="1:2">
      <c r="A100" s="15">
        <v>27</v>
      </c>
      <c r="B100" s="15" t="s">
        <v>458</v>
      </c>
    </row>
    <row r="101" spans="1:2">
      <c r="A101" s="15">
        <v>28</v>
      </c>
      <c r="B101" s="15" t="s">
        <v>459</v>
      </c>
    </row>
    <row r="102" spans="1:2">
      <c r="A102" s="15">
        <v>29</v>
      </c>
      <c r="B102" s="15" t="s">
        <v>460</v>
      </c>
    </row>
  </sheetData>
  <sheetProtection selectLockedCells="1" selectUnlockedCells="1"/>
  <mergeCells count="10">
    <mergeCell ref="A65:K65"/>
    <mergeCell ref="B91:K91"/>
    <mergeCell ref="B92:K92"/>
    <mergeCell ref="B37:K37"/>
    <mergeCell ref="B38:K38"/>
    <mergeCell ref="C22:D22"/>
    <mergeCell ref="A10:K10"/>
    <mergeCell ref="A33:K33"/>
    <mergeCell ref="A4:K4"/>
    <mergeCell ref="A1:I1"/>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11">
    <tabColor rgb="FFFF0000"/>
  </sheetPr>
  <dimension ref="A1:IV35"/>
  <sheetViews>
    <sheetView showGridLines="0" topLeftCell="P11" zoomScale="80" zoomScaleNormal="80" workbookViewId="0">
      <selection activeCell="AE23" sqref="AE23"/>
    </sheetView>
  </sheetViews>
  <sheetFormatPr baseColWidth="10" defaultRowHeight="17.25"/>
  <cols>
    <col min="1" max="1" width="4.42578125" style="250" customWidth="1"/>
    <col min="2" max="2" width="15.28515625" style="250" customWidth="1"/>
    <col min="3" max="3" width="16.85546875" style="250" customWidth="1"/>
    <col min="4" max="4" width="27.42578125" style="250" customWidth="1"/>
    <col min="5" max="5" width="16.5703125" style="250" customWidth="1"/>
    <col min="6" max="6" width="13.42578125" style="250" customWidth="1"/>
    <col min="7" max="7" width="13.7109375" style="250" customWidth="1"/>
    <col min="8" max="8" width="17.7109375" style="250" customWidth="1"/>
    <col min="9" max="9" width="14.5703125" style="250" customWidth="1"/>
    <col min="10" max="10" width="14" style="250" customWidth="1"/>
    <col min="11" max="11" width="13.85546875" style="250" customWidth="1"/>
    <col min="12" max="12" width="19" style="250" customWidth="1"/>
    <col min="13" max="13" width="17.42578125" style="250" customWidth="1"/>
    <col min="14" max="14" width="19.140625" style="250" customWidth="1"/>
    <col min="15" max="15" width="16.85546875" style="250" customWidth="1"/>
    <col min="16" max="16" width="15.5703125" style="250" customWidth="1"/>
    <col min="17" max="17" width="15.28515625" style="250" customWidth="1"/>
    <col min="18" max="19" width="13" style="250" customWidth="1"/>
    <col min="20" max="20" width="13.140625" style="250" customWidth="1"/>
    <col min="21" max="21" width="13.85546875" style="250" customWidth="1"/>
    <col min="22" max="22" width="13.140625" style="250" customWidth="1"/>
    <col min="23" max="28" width="12.7109375" style="250" customWidth="1"/>
    <col min="29" max="29" width="15.140625" style="250" customWidth="1"/>
    <col min="30" max="30" width="12.85546875" style="250" customWidth="1"/>
    <col min="31" max="31" width="18.140625" style="250" customWidth="1"/>
    <col min="32" max="32" width="13.85546875" style="250" customWidth="1"/>
    <col min="33" max="33" width="13.42578125" style="250" customWidth="1"/>
    <col min="34" max="34" width="15.28515625" style="250" customWidth="1"/>
    <col min="35" max="35" width="12.42578125" style="250" customWidth="1"/>
    <col min="36" max="36" width="9.5703125" style="250" customWidth="1"/>
    <col min="37" max="37" width="13.28515625" style="250" customWidth="1"/>
    <col min="38" max="38" width="12.7109375" style="250" customWidth="1"/>
    <col min="39" max="40" width="12.85546875" style="250" customWidth="1"/>
    <col min="41" max="41" width="13.42578125" style="250" customWidth="1"/>
    <col min="42" max="43" width="12.85546875" style="250" customWidth="1"/>
    <col min="44" max="47" width="2.7109375" style="250" customWidth="1"/>
    <col min="48" max="48" width="34.7109375" style="250" bestFit="1" customWidth="1"/>
    <col min="49" max="74" width="2.7109375" style="250" customWidth="1"/>
    <col min="75" max="75" width="15.140625" style="250" customWidth="1"/>
    <col min="76" max="76" width="12.5703125" style="250" customWidth="1"/>
    <col min="77" max="77" width="12.85546875" style="250" customWidth="1"/>
    <col min="78" max="79" width="13" style="250" customWidth="1"/>
    <col min="80" max="80" width="13.85546875" style="250" customWidth="1"/>
    <col min="81" max="81" width="14.5703125" style="250" customWidth="1"/>
    <col min="82" max="84" width="14.7109375" style="250" customWidth="1"/>
    <col min="85" max="85" width="13.7109375" style="250" customWidth="1"/>
    <col min="86" max="86" width="14.7109375" style="250" customWidth="1"/>
    <col min="87" max="87" width="18.140625" style="250" customWidth="1"/>
    <col min="88" max="256" width="11.42578125" style="250"/>
    <col min="257" max="257" width="4.42578125" style="250" customWidth="1"/>
    <col min="258" max="258" width="15.28515625" style="250" customWidth="1"/>
    <col min="259" max="259" width="16.85546875" style="250" customWidth="1"/>
    <col min="260" max="260" width="27.42578125" style="250" customWidth="1"/>
    <col min="261" max="261" width="16.5703125" style="250" customWidth="1"/>
    <col min="262" max="262" width="13.42578125" style="250" customWidth="1"/>
    <col min="263" max="263" width="13.7109375" style="250" customWidth="1"/>
    <col min="264" max="264" width="17.7109375" style="250" customWidth="1"/>
    <col min="265" max="265" width="14.5703125" style="250" customWidth="1"/>
    <col min="266" max="266" width="14" style="250" customWidth="1"/>
    <col min="267" max="267" width="13.85546875" style="250" customWidth="1"/>
    <col min="268" max="268" width="19" style="250" customWidth="1"/>
    <col min="269" max="269" width="17.42578125" style="250" customWidth="1"/>
    <col min="270" max="270" width="19.140625" style="250" customWidth="1"/>
    <col min="271" max="271" width="16.85546875" style="250" customWidth="1"/>
    <col min="272" max="273" width="13.5703125" style="250" customWidth="1"/>
    <col min="274" max="275" width="13" style="250" customWidth="1"/>
    <col min="276" max="276" width="13.140625" style="250" customWidth="1"/>
    <col min="277" max="277" width="13.85546875" style="250" customWidth="1"/>
    <col min="278" max="278" width="13.140625" style="250" customWidth="1"/>
    <col min="279" max="284" width="12.7109375" style="250" customWidth="1"/>
    <col min="285" max="285" width="15.140625" style="250" customWidth="1"/>
    <col min="286" max="286" width="12.85546875" style="250" customWidth="1"/>
    <col min="287" max="287" width="12.7109375" style="250" customWidth="1"/>
    <col min="288" max="288" width="13.85546875" style="250" customWidth="1"/>
    <col min="289" max="289" width="13.42578125" style="250" customWidth="1"/>
    <col min="290" max="290" width="15.28515625" style="250" customWidth="1"/>
    <col min="291" max="291" width="12.42578125" style="250" customWidth="1"/>
    <col min="292" max="292" width="9.5703125" style="250" customWidth="1"/>
    <col min="293" max="293" width="13.28515625" style="250" customWidth="1"/>
    <col min="294" max="294" width="12.7109375" style="250" customWidth="1"/>
    <col min="295" max="296" width="12.85546875" style="250" customWidth="1"/>
    <col min="297" max="297" width="13.42578125" style="250" customWidth="1"/>
    <col min="298" max="299" width="12.85546875" style="250" customWidth="1"/>
    <col min="300" max="315" width="2.7109375" style="250" customWidth="1"/>
    <col min="316" max="316" width="3.28515625" style="250" customWidth="1"/>
    <col min="317" max="330" width="2.7109375" style="250" customWidth="1"/>
    <col min="331" max="331" width="15.140625" style="250" customWidth="1"/>
    <col min="332" max="332" width="12.5703125" style="250" customWidth="1"/>
    <col min="333" max="333" width="12.85546875" style="250" customWidth="1"/>
    <col min="334" max="335" width="13" style="250" customWidth="1"/>
    <col min="336" max="336" width="13.85546875" style="250" customWidth="1"/>
    <col min="337" max="337" width="14.5703125" style="250" customWidth="1"/>
    <col min="338" max="340" width="14.7109375" style="250" customWidth="1"/>
    <col min="341" max="341" width="13.7109375" style="250" customWidth="1"/>
    <col min="342" max="342" width="14.7109375" style="250" customWidth="1"/>
    <col min="343" max="343" width="18.140625" style="250" customWidth="1"/>
    <col min="344" max="512" width="11.42578125" style="250"/>
    <col min="513" max="513" width="4.42578125" style="250" customWidth="1"/>
    <col min="514" max="514" width="15.28515625" style="250" customWidth="1"/>
    <col min="515" max="515" width="16.85546875" style="250" customWidth="1"/>
    <col min="516" max="516" width="27.42578125" style="250" customWidth="1"/>
    <col min="517" max="517" width="16.5703125" style="250" customWidth="1"/>
    <col min="518" max="518" width="13.42578125" style="250" customWidth="1"/>
    <col min="519" max="519" width="13.7109375" style="250" customWidth="1"/>
    <col min="520" max="520" width="17.7109375" style="250" customWidth="1"/>
    <col min="521" max="521" width="14.5703125" style="250" customWidth="1"/>
    <col min="522" max="522" width="14" style="250" customWidth="1"/>
    <col min="523" max="523" width="13.85546875" style="250" customWidth="1"/>
    <col min="524" max="524" width="19" style="250" customWidth="1"/>
    <col min="525" max="525" width="17.42578125" style="250" customWidth="1"/>
    <col min="526" max="526" width="19.140625" style="250" customWidth="1"/>
    <col min="527" max="527" width="16.85546875" style="250" customWidth="1"/>
    <col min="528" max="529" width="13.5703125" style="250" customWidth="1"/>
    <col min="530" max="531" width="13" style="250" customWidth="1"/>
    <col min="532" max="532" width="13.140625" style="250" customWidth="1"/>
    <col min="533" max="533" width="13.85546875" style="250" customWidth="1"/>
    <col min="534" max="534" width="13.140625" style="250" customWidth="1"/>
    <col min="535" max="540" width="12.7109375" style="250" customWidth="1"/>
    <col min="541" max="541" width="15.140625" style="250" customWidth="1"/>
    <col min="542" max="542" width="12.85546875" style="250" customWidth="1"/>
    <col min="543" max="543" width="12.7109375" style="250" customWidth="1"/>
    <col min="544" max="544" width="13.85546875" style="250" customWidth="1"/>
    <col min="545" max="545" width="13.42578125" style="250" customWidth="1"/>
    <col min="546" max="546" width="15.28515625" style="250" customWidth="1"/>
    <col min="547" max="547" width="12.42578125" style="250" customWidth="1"/>
    <col min="548" max="548" width="9.5703125" style="250" customWidth="1"/>
    <col min="549" max="549" width="13.28515625" style="250" customWidth="1"/>
    <col min="550" max="550" width="12.7109375" style="250" customWidth="1"/>
    <col min="551" max="552" width="12.85546875" style="250" customWidth="1"/>
    <col min="553" max="553" width="13.42578125" style="250" customWidth="1"/>
    <col min="554" max="555" width="12.85546875" style="250" customWidth="1"/>
    <col min="556" max="571" width="2.7109375" style="250" customWidth="1"/>
    <col min="572" max="572" width="3.28515625" style="250" customWidth="1"/>
    <col min="573" max="586" width="2.7109375" style="250" customWidth="1"/>
    <col min="587" max="587" width="15.140625" style="250" customWidth="1"/>
    <col min="588" max="588" width="12.5703125" style="250" customWidth="1"/>
    <col min="589" max="589" width="12.85546875" style="250" customWidth="1"/>
    <col min="590" max="591" width="13" style="250" customWidth="1"/>
    <col min="592" max="592" width="13.85546875" style="250" customWidth="1"/>
    <col min="593" max="593" width="14.5703125" style="250" customWidth="1"/>
    <col min="594" max="596" width="14.7109375" style="250" customWidth="1"/>
    <col min="597" max="597" width="13.7109375" style="250" customWidth="1"/>
    <col min="598" max="598" width="14.7109375" style="250" customWidth="1"/>
    <col min="599" max="599" width="18.140625" style="250" customWidth="1"/>
    <col min="600" max="768" width="11.42578125" style="250"/>
    <col min="769" max="769" width="4.42578125" style="250" customWidth="1"/>
    <col min="770" max="770" width="15.28515625" style="250" customWidth="1"/>
    <col min="771" max="771" width="16.85546875" style="250" customWidth="1"/>
    <col min="772" max="772" width="27.42578125" style="250" customWidth="1"/>
    <col min="773" max="773" width="16.5703125" style="250" customWidth="1"/>
    <col min="774" max="774" width="13.42578125" style="250" customWidth="1"/>
    <col min="775" max="775" width="13.7109375" style="250" customWidth="1"/>
    <col min="776" max="776" width="17.7109375" style="250" customWidth="1"/>
    <col min="777" max="777" width="14.5703125" style="250" customWidth="1"/>
    <col min="778" max="778" width="14" style="250" customWidth="1"/>
    <col min="779" max="779" width="13.85546875" style="250" customWidth="1"/>
    <col min="780" max="780" width="19" style="250" customWidth="1"/>
    <col min="781" max="781" width="17.42578125" style="250" customWidth="1"/>
    <col min="782" max="782" width="19.140625" style="250" customWidth="1"/>
    <col min="783" max="783" width="16.85546875" style="250" customWidth="1"/>
    <col min="784" max="785" width="13.5703125" style="250" customWidth="1"/>
    <col min="786" max="787" width="13" style="250" customWidth="1"/>
    <col min="788" max="788" width="13.140625" style="250" customWidth="1"/>
    <col min="789" max="789" width="13.85546875" style="250" customWidth="1"/>
    <col min="790" max="790" width="13.140625" style="250" customWidth="1"/>
    <col min="791" max="796" width="12.7109375" style="250" customWidth="1"/>
    <col min="797" max="797" width="15.140625" style="250" customWidth="1"/>
    <col min="798" max="798" width="12.85546875" style="250" customWidth="1"/>
    <col min="799" max="799" width="12.7109375" style="250" customWidth="1"/>
    <col min="800" max="800" width="13.85546875" style="250" customWidth="1"/>
    <col min="801" max="801" width="13.42578125" style="250" customWidth="1"/>
    <col min="802" max="802" width="15.28515625" style="250" customWidth="1"/>
    <col min="803" max="803" width="12.42578125" style="250" customWidth="1"/>
    <col min="804" max="804" width="9.5703125" style="250" customWidth="1"/>
    <col min="805" max="805" width="13.28515625" style="250" customWidth="1"/>
    <col min="806" max="806" width="12.7109375" style="250" customWidth="1"/>
    <col min="807" max="808" width="12.85546875" style="250" customWidth="1"/>
    <col min="809" max="809" width="13.42578125" style="250" customWidth="1"/>
    <col min="810" max="811" width="12.85546875" style="250" customWidth="1"/>
    <col min="812" max="827" width="2.7109375" style="250" customWidth="1"/>
    <col min="828" max="828" width="3.28515625" style="250" customWidth="1"/>
    <col min="829" max="842" width="2.7109375" style="250" customWidth="1"/>
    <col min="843" max="843" width="15.140625" style="250" customWidth="1"/>
    <col min="844" max="844" width="12.5703125" style="250" customWidth="1"/>
    <col min="845" max="845" width="12.85546875" style="250" customWidth="1"/>
    <col min="846" max="847" width="13" style="250" customWidth="1"/>
    <col min="848" max="848" width="13.85546875" style="250" customWidth="1"/>
    <col min="849" max="849" width="14.5703125" style="250" customWidth="1"/>
    <col min="850" max="852" width="14.7109375" style="250" customWidth="1"/>
    <col min="853" max="853" width="13.7109375" style="250" customWidth="1"/>
    <col min="854" max="854" width="14.7109375" style="250" customWidth="1"/>
    <col min="855" max="855" width="18.140625" style="250" customWidth="1"/>
    <col min="856" max="1024" width="11.42578125" style="250"/>
    <col min="1025" max="1025" width="4.42578125" style="250" customWidth="1"/>
    <col min="1026" max="1026" width="15.28515625" style="250" customWidth="1"/>
    <col min="1027" max="1027" width="16.85546875" style="250" customWidth="1"/>
    <col min="1028" max="1028" width="27.42578125" style="250" customWidth="1"/>
    <col min="1029" max="1029" width="16.5703125" style="250" customWidth="1"/>
    <col min="1030" max="1030" width="13.42578125" style="250" customWidth="1"/>
    <col min="1031" max="1031" width="13.7109375" style="250" customWidth="1"/>
    <col min="1032" max="1032" width="17.7109375" style="250" customWidth="1"/>
    <col min="1033" max="1033" width="14.5703125" style="250" customWidth="1"/>
    <col min="1034" max="1034" width="14" style="250" customWidth="1"/>
    <col min="1035" max="1035" width="13.85546875" style="250" customWidth="1"/>
    <col min="1036" max="1036" width="19" style="250" customWidth="1"/>
    <col min="1037" max="1037" width="17.42578125" style="250" customWidth="1"/>
    <col min="1038" max="1038" width="19.140625" style="250" customWidth="1"/>
    <col min="1039" max="1039" width="16.85546875" style="250" customWidth="1"/>
    <col min="1040" max="1041" width="13.5703125" style="250" customWidth="1"/>
    <col min="1042" max="1043" width="13" style="250" customWidth="1"/>
    <col min="1044" max="1044" width="13.140625" style="250" customWidth="1"/>
    <col min="1045" max="1045" width="13.85546875" style="250" customWidth="1"/>
    <col min="1046" max="1046" width="13.140625" style="250" customWidth="1"/>
    <col min="1047" max="1052" width="12.7109375" style="250" customWidth="1"/>
    <col min="1053" max="1053" width="15.140625" style="250" customWidth="1"/>
    <col min="1054" max="1054" width="12.85546875" style="250" customWidth="1"/>
    <col min="1055" max="1055" width="12.7109375" style="250" customWidth="1"/>
    <col min="1056" max="1056" width="13.85546875" style="250" customWidth="1"/>
    <col min="1057" max="1057" width="13.42578125" style="250" customWidth="1"/>
    <col min="1058" max="1058" width="15.28515625" style="250" customWidth="1"/>
    <col min="1059" max="1059" width="12.42578125" style="250" customWidth="1"/>
    <col min="1060" max="1060" width="9.5703125" style="250" customWidth="1"/>
    <col min="1061" max="1061" width="13.28515625" style="250" customWidth="1"/>
    <col min="1062" max="1062" width="12.7109375" style="250" customWidth="1"/>
    <col min="1063" max="1064" width="12.85546875" style="250" customWidth="1"/>
    <col min="1065" max="1065" width="13.42578125" style="250" customWidth="1"/>
    <col min="1066" max="1067" width="12.85546875" style="250" customWidth="1"/>
    <col min="1068" max="1083" width="2.7109375" style="250" customWidth="1"/>
    <col min="1084" max="1084" width="3.28515625" style="250" customWidth="1"/>
    <col min="1085" max="1098" width="2.7109375" style="250" customWidth="1"/>
    <col min="1099" max="1099" width="15.140625" style="250" customWidth="1"/>
    <col min="1100" max="1100" width="12.5703125" style="250" customWidth="1"/>
    <col min="1101" max="1101" width="12.85546875" style="250" customWidth="1"/>
    <col min="1102" max="1103" width="13" style="250" customWidth="1"/>
    <col min="1104" max="1104" width="13.85546875" style="250" customWidth="1"/>
    <col min="1105" max="1105" width="14.5703125" style="250" customWidth="1"/>
    <col min="1106" max="1108" width="14.7109375" style="250" customWidth="1"/>
    <col min="1109" max="1109" width="13.7109375" style="250" customWidth="1"/>
    <col min="1110" max="1110" width="14.7109375" style="250" customWidth="1"/>
    <col min="1111" max="1111" width="18.140625" style="250" customWidth="1"/>
    <col min="1112" max="1280" width="11.42578125" style="250"/>
    <col min="1281" max="1281" width="4.42578125" style="250" customWidth="1"/>
    <col min="1282" max="1282" width="15.28515625" style="250" customWidth="1"/>
    <col min="1283" max="1283" width="16.85546875" style="250" customWidth="1"/>
    <col min="1284" max="1284" width="27.42578125" style="250" customWidth="1"/>
    <col min="1285" max="1285" width="16.5703125" style="250" customWidth="1"/>
    <col min="1286" max="1286" width="13.42578125" style="250" customWidth="1"/>
    <col min="1287" max="1287" width="13.7109375" style="250" customWidth="1"/>
    <col min="1288" max="1288" width="17.7109375" style="250" customWidth="1"/>
    <col min="1289" max="1289" width="14.5703125" style="250" customWidth="1"/>
    <col min="1290" max="1290" width="14" style="250" customWidth="1"/>
    <col min="1291" max="1291" width="13.85546875" style="250" customWidth="1"/>
    <col min="1292" max="1292" width="19" style="250" customWidth="1"/>
    <col min="1293" max="1293" width="17.42578125" style="250" customWidth="1"/>
    <col min="1294" max="1294" width="19.140625" style="250" customWidth="1"/>
    <col min="1295" max="1295" width="16.85546875" style="250" customWidth="1"/>
    <col min="1296" max="1297" width="13.5703125" style="250" customWidth="1"/>
    <col min="1298" max="1299" width="13" style="250" customWidth="1"/>
    <col min="1300" max="1300" width="13.140625" style="250" customWidth="1"/>
    <col min="1301" max="1301" width="13.85546875" style="250" customWidth="1"/>
    <col min="1302" max="1302" width="13.140625" style="250" customWidth="1"/>
    <col min="1303" max="1308" width="12.7109375" style="250" customWidth="1"/>
    <col min="1309" max="1309" width="15.140625" style="250" customWidth="1"/>
    <col min="1310" max="1310" width="12.85546875" style="250" customWidth="1"/>
    <col min="1311" max="1311" width="12.7109375" style="250" customWidth="1"/>
    <col min="1312" max="1312" width="13.85546875" style="250" customWidth="1"/>
    <col min="1313" max="1313" width="13.42578125" style="250" customWidth="1"/>
    <col min="1314" max="1314" width="15.28515625" style="250" customWidth="1"/>
    <col min="1315" max="1315" width="12.42578125" style="250" customWidth="1"/>
    <col min="1316" max="1316" width="9.5703125" style="250" customWidth="1"/>
    <col min="1317" max="1317" width="13.28515625" style="250" customWidth="1"/>
    <col min="1318" max="1318" width="12.7109375" style="250" customWidth="1"/>
    <col min="1319" max="1320" width="12.85546875" style="250" customWidth="1"/>
    <col min="1321" max="1321" width="13.42578125" style="250" customWidth="1"/>
    <col min="1322" max="1323" width="12.85546875" style="250" customWidth="1"/>
    <col min="1324" max="1339" width="2.7109375" style="250" customWidth="1"/>
    <col min="1340" max="1340" width="3.28515625" style="250" customWidth="1"/>
    <col min="1341" max="1354" width="2.7109375" style="250" customWidth="1"/>
    <col min="1355" max="1355" width="15.140625" style="250" customWidth="1"/>
    <col min="1356" max="1356" width="12.5703125" style="250" customWidth="1"/>
    <col min="1357" max="1357" width="12.85546875" style="250" customWidth="1"/>
    <col min="1358" max="1359" width="13" style="250" customWidth="1"/>
    <col min="1360" max="1360" width="13.85546875" style="250" customWidth="1"/>
    <col min="1361" max="1361" width="14.5703125" style="250" customWidth="1"/>
    <col min="1362" max="1364" width="14.7109375" style="250" customWidth="1"/>
    <col min="1365" max="1365" width="13.7109375" style="250" customWidth="1"/>
    <col min="1366" max="1366" width="14.7109375" style="250" customWidth="1"/>
    <col min="1367" max="1367" width="18.140625" style="250" customWidth="1"/>
    <col min="1368" max="1536" width="11.42578125" style="250"/>
    <col min="1537" max="1537" width="4.42578125" style="250" customWidth="1"/>
    <col min="1538" max="1538" width="15.28515625" style="250" customWidth="1"/>
    <col min="1539" max="1539" width="16.85546875" style="250" customWidth="1"/>
    <col min="1540" max="1540" width="27.42578125" style="250" customWidth="1"/>
    <col min="1541" max="1541" width="16.5703125" style="250" customWidth="1"/>
    <col min="1542" max="1542" width="13.42578125" style="250" customWidth="1"/>
    <col min="1543" max="1543" width="13.7109375" style="250" customWidth="1"/>
    <col min="1544" max="1544" width="17.7109375" style="250" customWidth="1"/>
    <col min="1545" max="1545" width="14.5703125" style="250" customWidth="1"/>
    <col min="1546" max="1546" width="14" style="250" customWidth="1"/>
    <col min="1547" max="1547" width="13.85546875" style="250" customWidth="1"/>
    <col min="1548" max="1548" width="19" style="250" customWidth="1"/>
    <col min="1549" max="1549" width="17.42578125" style="250" customWidth="1"/>
    <col min="1550" max="1550" width="19.140625" style="250" customWidth="1"/>
    <col min="1551" max="1551" width="16.85546875" style="250" customWidth="1"/>
    <col min="1552" max="1553" width="13.5703125" style="250" customWidth="1"/>
    <col min="1554" max="1555" width="13" style="250" customWidth="1"/>
    <col min="1556" max="1556" width="13.140625" style="250" customWidth="1"/>
    <col min="1557" max="1557" width="13.85546875" style="250" customWidth="1"/>
    <col min="1558" max="1558" width="13.140625" style="250" customWidth="1"/>
    <col min="1559" max="1564" width="12.7109375" style="250" customWidth="1"/>
    <col min="1565" max="1565" width="15.140625" style="250" customWidth="1"/>
    <col min="1566" max="1566" width="12.85546875" style="250" customWidth="1"/>
    <col min="1567" max="1567" width="12.7109375" style="250" customWidth="1"/>
    <col min="1568" max="1568" width="13.85546875" style="250" customWidth="1"/>
    <col min="1569" max="1569" width="13.42578125" style="250" customWidth="1"/>
    <col min="1570" max="1570" width="15.28515625" style="250" customWidth="1"/>
    <col min="1571" max="1571" width="12.42578125" style="250" customWidth="1"/>
    <col min="1572" max="1572" width="9.5703125" style="250" customWidth="1"/>
    <col min="1573" max="1573" width="13.28515625" style="250" customWidth="1"/>
    <col min="1574" max="1574" width="12.7109375" style="250" customWidth="1"/>
    <col min="1575" max="1576" width="12.85546875" style="250" customWidth="1"/>
    <col min="1577" max="1577" width="13.42578125" style="250" customWidth="1"/>
    <col min="1578" max="1579" width="12.85546875" style="250" customWidth="1"/>
    <col min="1580" max="1595" width="2.7109375" style="250" customWidth="1"/>
    <col min="1596" max="1596" width="3.28515625" style="250" customWidth="1"/>
    <col min="1597" max="1610" width="2.7109375" style="250" customWidth="1"/>
    <col min="1611" max="1611" width="15.140625" style="250" customWidth="1"/>
    <col min="1612" max="1612" width="12.5703125" style="250" customWidth="1"/>
    <col min="1613" max="1613" width="12.85546875" style="250" customWidth="1"/>
    <col min="1614" max="1615" width="13" style="250" customWidth="1"/>
    <col min="1616" max="1616" width="13.85546875" style="250" customWidth="1"/>
    <col min="1617" max="1617" width="14.5703125" style="250" customWidth="1"/>
    <col min="1618" max="1620" width="14.7109375" style="250" customWidth="1"/>
    <col min="1621" max="1621" width="13.7109375" style="250" customWidth="1"/>
    <col min="1622" max="1622" width="14.7109375" style="250" customWidth="1"/>
    <col min="1623" max="1623" width="18.140625" style="250" customWidth="1"/>
    <col min="1624" max="1792" width="11.42578125" style="250"/>
    <col min="1793" max="1793" width="4.42578125" style="250" customWidth="1"/>
    <col min="1794" max="1794" width="15.28515625" style="250" customWidth="1"/>
    <col min="1795" max="1795" width="16.85546875" style="250" customWidth="1"/>
    <col min="1796" max="1796" width="27.42578125" style="250" customWidth="1"/>
    <col min="1797" max="1797" width="16.5703125" style="250" customWidth="1"/>
    <col min="1798" max="1798" width="13.42578125" style="250" customWidth="1"/>
    <col min="1799" max="1799" width="13.7109375" style="250" customWidth="1"/>
    <col min="1800" max="1800" width="17.7109375" style="250" customWidth="1"/>
    <col min="1801" max="1801" width="14.5703125" style="250" customWidth="1"/>
    <col min="1802" max="1802" width="14" style="250" customWidth="1"/>
    <col min="1803" max="1803" width="13.85546875" style="250" customWidth="1"/>
    <col min="1804" max="1804" width="19" style="250" customWidth="1"/>
    <col min="1805" max="1805" width="17.42578125" style="250" customWidth="1"/>
    <col min="1806" max="1806" width="19.140625" style="250" customWidth="1"/>
    <col min="1807" max="1807" width="16.85546875" style="250" customWidth="1"/>
    <col min="1808" max="1809" width="13.5703125" style="250" customWidth="1"/>
    <col min="1810" max="1811" width="13" style="250" customWidth="1"/>
    <col min="1812" max="1812" width="13.140625" style="250" customWidth="1"/>
    <col min="1813" max="1813" width="13.85546875" style="250" customWidth="1"/>
    <col min="1814" max="1814" width="13.140625" style="250" customWidth="1"/>
    <col min="1815" max="1820" width="12.7109375" style="250" customWidth="1"/>
    <col min="1821" max="1821" width="15.140625" style="250" customWidth="1"/>
    <col min="1822" max="1822" width="12.85546875" style="250" customWidth="1"/>
    <col min="1823" max="1823" width="12.7109375" style="250" customWidth="1"/>
    <col min="1824" max="1824" width="13.85546875" style="250" customWidth="1"/>
    <col min="1825" max="1825" width="13.42578125" style="250" customWidth="1"/>
    <col min="1826" max="1826" width="15.28515625" style="250" customWidth="1"/>
    <col min="1827" max="1827" width="12.42578125" style="250" customWidth="1"/>
    <col min="1828" max="1828" width="9.5703125" style="250" customWidth="1"/>
    <col min="1829" max="1829" width="13.28515625" style="250" customWidth="1"/>
    <col min="1830" max="1830" width="12.7109375" style="250" customWidth="1"/>
    <col min="1831" max="1832" width="12.85546875" style="250" customWidth="1"/>
    <col min="1833" max="1833" width="13.42578125" style="250" customWidth="1"/>
    <col min="1834" max="1835" width="12.85546875" style="250" customWidth="1"/>
    <col min="1836" max="1851" width="2.7109375" style="250" customWidth="1"/>
    <col min="1852" max="1852" width="3.28515625" style="250" customWidth="1"/>
    <col min="1853" max="1866" width="2.7109375" style="250" customWidth="1"/>
    <col min="1867" max="1867" width="15.140625" style="250" customWidth="1"/>
    <col min="1868" max="1868" width="12.5703125" style="250" customWidth="1"/>
    <col min="1869" max="1869" width="12.85546875" style="250" customWidth="1"/>
    <col min="1870" max="1871" width="13" style="250" customWidth="1"/>
    <col min="1872" max="1872" width="13.85546875" style="250" customWidth="1"/>
    <col min="1873" max="1873" width="14.5703125" style="250" customWidth="1"/>
    <col min="1874" max="1876" width="14.7109375" style="250" customWidth="1"/>
    <col min="1877" max="1877" width="13.7109375" style="250" customWidth="1"/>
    <col min="1878" max="1878" width="14.7109375" style="250" customWidth="1"/>
    <col min="1879" max="1879" width="18.140625" style="250" customWidth="1"/>
    <col min="1880" max="2048" width="11.42578125" style="250"/>
    <col min="2049" max="2049" width="4.42578125" style="250" customWidth="1"/>
    <col min="2050" max="2050" width="15.28515625" style="250" customWidth="1"/>
    <col min="2051" max="2051" width="16.85546875" style="250" customWidth="1"/>
    <col min="2052" max="2052" width="27.42578125" style="250" customWidth="1"/>
    <col min="2053" max="2053" width="16.5703125" style="250" customWidth="1"/>
    <col min="2054" max="2054" width="13.42578125" style="250" customWidth="1"/>
    <col min="2055" max="2055" width="13.7109375" style="250" customWidth="1"/>
    <col min="2056" max="2056" width="17.7109375" style="250" customWidth="1"/>
    <col min="2057" max="2057" width="14.5703125" style="250" customWidth="1"/>
    <col min="2058" max="2058" width="14" style="250" customWidth="1"/>
    <col min="2059" max="2059" width="13.85546875" style="250" customWidth="1"/>
    <col min="2060" max="2060" width="19" style="250" customWidth="1"/>
    <col min="2061" max="2061" width="17.42578125" style="250" customWidth="1"/>
    <col min="2062" max="2062" width="19.140625" style="250" customWidth="1"/>
    <col min="2063" max="2063" width="16.85546875" style="250" customWidth="1"/>
    <col min="2064" max="2065" width="13.5703125" style="250" customWidth="1"/>
    <col min="2066" max="2067" width="13" style="250" customWidth="1"/>
    <col min="2068" max="2068" width="13.140625" style="250" customWidth="1"/>
    <col min="2069" max="2069" width="13.85546875" style="250" customWidth="1"/>
    <col min="2070" max="2070" width="13.140625" style="250" customWidth="1"/>
    <col min="2071" max="2076" width="12.7109375" style="250" customWidth="1"/>
    <col min="2077" max="2077" width="15.140625" style="250" customWidth="1"/>
    <col min="2078" max="2078" width="12.85546875" style="250" customWidth="1"/>
    <col min="2079" max="2079" width="12.7109375" style="250" customWidth="1"/>
    <col min="2080" max="2080" width="13.85546875" style="250" customWidth="1"/>
    <col min="2081" max="2081" width="13.42578125" style="250" customWidth="1"/>
    <col min="2082" max="2082" width="15.28515625" style="250" customWidth="1"/>
    <col min="2083" max="2083" width="12.42578125" style="250" customWidth="1"/>
    <col min="2084" max="2084" width="9.5703125" style="250" customWidth="1"/>
    <col min="2085" max="2085" width="13.28515625" style="250" customWidth="1"/>
    <col min="2086" max="2086" width="12.7109375" style="250" customWidth="1"/>
    <col min="2087" max="2088" width="12.85546875" style="250" customWidth="1"/>
    <col min="2089" max="2089" width="13.42578125" style="250" customWidth="1"/>
    <col min="2090" max="2091" width="12.85546875" style="250" customWidth="1"/>
    <col min="2092" max="2107" width="2.7109375" style="250" customWidth="1"/>
    <col min="2108" max="2108" width="3.28515625" style="250" customWidth="1"/>
    <col min="2109" max="2122" width="2.7109375" style="250" customWidth="1"/>
    <col min="2123" max="2123" width="15.140625" style="250" customWidth="1"/>
    <col min="2124" max="2124" width="12.5703125" style="250" customWidth="1"/>
    <col min="2125" max="2125" width="12.85546875" style="250" customWidth="1"/>
    <col min="2126" max="2127" width="13" style="250" customWidth="1"/>
    <col min="2128" max="2128" width="13.85546875" style="250" customWidth="1"/>
    <col min="2129" max="2129" width="14.5703125" style="250" customWidth="1"/>
    <col min="2130" max="2132" width="14.7109375" style="250" customWidth="1"/>
    <col min="2133" max="2133" width="13.7109375" style="250" customWidth="1"/>
    <col min="2134" max="2134" width="14.7109375" style="250" customWidth="1"/>
    <col min="2135" max="2135" width="18.140625" style="250" customWidth="1"/>
    <col min="2136" max="2304" width="11.42578125" style="250"/>
    <col min="2305" max="2305" width="4.42578125" style="250" customWidth="1"/>
    <col min="2306" max="2306" width="15.28515625" style="250" customWidth="1"/>
    <col min="2307" max="2307" width="16.85546875" style="250" customWidth="1"/>
    <col min="2308" max="2308" width="27.42578125" style="250" customWidth="1"/>
    <col min="2309" max="2309" width="16.5703125" style="250" customWidth="1"/>
    <col min="2310" max="2310" width="13.42578125" style="250" customWidth="1"/>
    <col min="2311" max="2311" width="13.7109375" style="250" customWidth="1"/>
    <col min="2312" max="2312" width="17.7109375" style="250" customWidth="1"/>
    <col min="2313" max="2313" width="14.5703125" style="250" customWidth="1"/>
    <col min="2314" max="2314" width="14" style="250" customWidth="1"/>
    <col min="2315" max="2315" width="13.85546875" style="250" customWidth="1"/>
    <col min="2316" max="2316" width="19" style="250" customWidth="1"/>
    <col min="2317" max="2317" width="17.42578125" style="250" customWidth="1"/>
    <col min="2318" max="2318" width="19.140625" style="250" customWidth="1"/>
    <col min="2319" max="2319" width="16.85546875" style="250" customWidth="1"/>
    <col min="2320" max="2321" width="13.5703125" style="250" customWidth="1"/>
    <col min="2322" max="2323" width="13" style="250" customWidth="1"/>
    <col min="2324" max="2324" width="13.140625" style="250" customWidth="1"/>
    <col min="2325" max="2325" width="13.85546875" style="250" customWidth="1"/>
    <col min="2326" max="2326" width="13.140625" style="250" customWidth="1"/>
    <col min="2327" max="2332" width="12.7109375" style="250" customWidth="1"/>
    <col min="2333" max="2333" width="15.140625" style="250" customWidth="1"/>
    <col min="2334" max="2334" width="12.85546875" style="250" customWidth="1"/>
    <col min="2335" max="2335" width="12.7109375" style="250" customWidth="1"/>
    <col min="2336" max="2336" width="13.85546875" style="250" customWidth="1"/>
    <col min="2337" max="2337" width="13.42578125" style="250" customWidth="1"/>
    <col min="2338" max="2338" width="15.28515625" style="250" customWidth="1"/>
    <col min="2339" max="2339" width="12.42578125" style="250" customWidth="1"/>
    <col min="2340" max="2340" width="9.5703125" style="250" customWidth="1"/>
    <col min="2341" max="2341" width="13.28515625" style="250" customWidth="1"/>
    <col min="2342" max="2342" width="12.7109375" style="250" customWidth="1"/>
    <col min="2343" max="2344" width="12.85546875" style="250" customWidth="1"/>
    <col min="2345" max="2345" width="13.42578125" style="250" customWidth="1"/>
    <col min="2346" max="2347" width="12.85546875" style="250" customWidth="1"/>
    <col min="2348" max="2363" width="2.7109375" style="250" customWidth="1"/>
    <col min="2364" max="2364" width="3.28515625" style="250" customWidth="1"/>
    <col min="2365" max="2378" width="2.7109375" style="250" customWidth="1"/>
    <col min="2379" max="2379" width="15.140625" style="250" customWidth="1"/>
    <col min="2380" max="2380" width="12.5703125" style="250" customWidth="1"/>
    <col min="2381" max="2381" width="12.85546875" style="250" customWidth="1"/>
    <col min="2382" max="2383" width="13" style="250" customWidth="1"/>
    <col min="2384" max="2384" width="13.85546875" style="250" customWidth="1"/>
    <col min="2385" max="2385" width="14.5703125" style="250" customWidth="1"/>
    <col min="2386" max="2388" width="14.7109375" style="250" customWidth="1"/>
    <col min="2389" max="2389" width="13.7109375" style="250" customWidth="1"/>
    <col min="2390" max="2390" width="14.7109375" style="250" customWidth="1"/>
    <col min="2391" max="2391" width="18.140625" style="250" customWidth="1"/>
    <col min="2392" max="2560" width="11.42578125" style="250"/>
    <col min="2561" max="2561" width="4.42578125" style="250" customWidth="1"/>
    <col min="2562" max="2562" width="15.28515625" style="250" customWidth="1"/>
    <col min="2563" max="2563" width="16.85546875" style="250" customWidth="1"/>
    <col min="2564" max="2564" width="27.42578125" style="250" customWidth="1"/>
    <col min="2565" max="2565" width="16.5703125" style="250" customWidth="1"/>
    <col min="2566" max="2566" width="13.42578125" style="250" customWidth="1"/>
    <col min="2567" max="2567" width="13.7109375" style="250" customWidth="1"/>
    <col min="2568" max="2568" width="17.7109375" style="250" customWidth="1"/>
    <col min="2569" max="2569" width="14.5703125" style="250" customWidth="1"/>
    <col min="2570" max="2570" width="14" style="250" customWidth="1"/>
    <col min="2571" max="2571" width="13.85546875" style="250" customWidth="1"/>
    <col min="2572" max="2572" width="19" style="250" customWidth="1"/>
    <col min="2573" max="2573" width="17.42578125" style="250" customWidth="1"/>
    <col min="2574" max="2574" width="19.140625" style="250" customWidth="1"/>
    <col min="2575" max="2575" width="16.85546875" style="250" customWidth="1"/>
    <col min="2576" max="2577" width="13.5703125" style="250" customWidth="1"/>
    <col min="2578" max="2579" width="13" style="250" customWidth="1"/>
    <col min="2580" max="2580" width="13.140625" style="250" customWidth="1"/>
    <col min="2581" max="2581" width="13.85546875" style="250" customWidth="1"/>
    <col min="2582" max="2582" width="13.140625" style="250" customWidth="1"/>
    <col min="2583" max="2588" width="12.7109375" style="250" customWidth="1"/>
    <col min="2589" max="2589" width="15.140625" style="250" customWidth="1"/>
    <col min="2590" max="2590" width="12.85546875" style="250" customWidth="1"/>
    <col min="2591" max="2591" width="12.7109375" style="250" customWidth="1"/>
    <col min="2592" max="2592" width="13.85546875" style="250" customWidth="1"/>
    <col min="2593" max="2593" width="13.42578125" style="250" customWidth="1"/>
    <col min="2594" max="2594" width="15.28515625" style="250" customWidth="1"/>
    <col min="2595" max="2595" width="12.42578125" style="250" customWidth="1"/>
    <col min="2596" max="2596" width="9.5703125" style="250" customWidth="1"/>
    <col min="2597" max="2597" width="13.28515625" style="250" customWidth="1"/>
    <col min="2598" max="2598" width="12.7109375" style="250" customWidth="1"/>
    <col min="2599" max="2600" width="12.85546875" style="250" customWidth="1"/>
    <col min="2601" max="2601" width="13.42578125" style="250" customWidth="1"/>
    <col min="2602" max="2603" width="12.85546875" style="250" customWidth="1"/>
    <col min="2604" max="2619" width="2.7109375" style="250" customWidth="1"/>
    <col min="2620" max="2620" width="3.28515625" style="250" customWidth="1"/>
    <col min="2621" max="2634" width="2.7109375" style="250" customWidth="1"/>
    <col min="2635" max="2635" width="15.140625" style="250" customWidth="1"/>
    <col min="2636" max="2636" width="12.5703125" style="250" customWidth="1"/>
    <col min="2637" max="2637" width="12.85546875" style="250" customWidth="1"/>
    <col min="2638" max="2639" width="13" style="250" customWidth="1"/>
    <col min="2640" max="2640" width="13.85546875" style="250" customWidth="1"/>
    <col min="2641" max="2641" width="14.5703125" style="250" customWidth="1"/>
    <col min="2642" max="2644" width="14.7109375" style="250" customWidth="1"/>
    <col min="2645" max="2645" width="13.7109375" style="250" customWidth="1"/>
    <col min="2646" max="2646" width="14.7109375" style="250" customWidth="1"/>
    <col min="2647" max="2647" width="18.140625" style="250" customWidth="1"/>
    <col min="2648" max="2816" width="11.42578125" style="250"/>
    <col min="2817" max="2817" width="4.42578125" style="250" customWidth="1"/>
    <col min="2818" max="2818" width="15.28515625" style="250" customWidth="1"/>
    <col min="2819" max="2819" width="16.85546875" style="250" customWidth="1"/>
    <col min="2820" max="2820" width="27.42578125" style="250" customWidth="1"/>
    <col min="2821" max="2821" width="16.5703125" style="250" customWidth="1"/>
    <col min="2822" max="2822" width="13.42578125" style="250" customWidth="1"/>
    <col min="2823" max="2823" width="13.7109375" style="250" customWidth="1"/>
    <col min="2824" max="2824" width="17.7109375" style="250" customWidth="1"/>
    <col min="2825" max="2825" width="14.5703125" style="250" customWidth="1"/>
    <col min="2826" max="2826" width="14" style="250" customWidth="1"/>
    <col min="2827" max="2827" width="13.85546875" style="250" customWidth="1"/>
    <col min="2828" max="2828" width="19" style="250" customWidth="1"/>
    <col min="2829" max="2829" width="17.42578125" style="250" customWidth="1"/>
    <col min="2830" max="2830" width="19.140625" style="250" customWidth="1"/>
    <col min="2831" max="2831" width="16.85546875" style="250" customWidth="1"/>
    <col min="2832" max="2833" width="13.5703125" style="250" customWidth="1"/>
    <col min="2834" max="2835" width="13" style="250" customWidth="1"/>
    <col min="2836" max="2836" width="13.140625" style="250" customWidth="1"/>
    <col min="2837" max="2837" width="13.85546875" style="250" customWidth="1"/>
    <col min="2838" max="2838" width="13.140625" style="250" customWidth="1"/>
    <col min="2839" max="2844" width="12.7109375" style="250" customWidth="1"/>
    <col min="2845" max="2845" width="15.140625" style="250" customWidth="1"/>
    <col min="2846" max="2846" width="12.85546875" style="250" customWidth="1"/>
    <col min="2847" max="2847" width="12.7109375" style="250" customWidth="1"/>
    <col min="2848" max="2848" width="13.85546875" style="250" customWidth="1"/>
    <col min="2849" max="2849" width="13.42578125" style="250" customWidth="1"/>
    <col min="2850" max="2850" width="15.28515625" style="250" customWidth="1"/>
    <col min="2851" max="2851" width="12.42578125" style="250" customWidth="1"/>
    <col min="2852" max="2852" width="9.5703125" style="250" customWidth="1"/>
    <col min="2853" max="2853" width="13.28515625" style="250" customWidth="1"/>
    <col min="2854" max="2854" width="12.7109375" style="250" customWidth="1"/>
    <col min="2855" max="2856" width="12.85546875" style="250" customWidth="1"/>
    <col min="2857" max="2857" width="13.42578125" style="250" customWidth="1"/>
    <col min="2858" max="2859" width="12.85546875" style="250" customWidth="1"/>
    <col min="2860" max="2875" width="2.7109375" style="250" customWidth="1"/>
    <col min="2876" max="2876" width="3.28515625" style="250" customWidth="1"/>
    <col min="2877" max="2890" width="2.7109375" style="250" customWidth="1"/>
    <col min="2891" max="2891" width="15.140625" style="250" customWidth="1"/>
    <col min="2892" max="2892" width="12.5703125" style="250" customWidth="1"/>
    <col min="2893" max="2893" width="12.85546875" style="250" customWidth="1"/>
    <col min="2894" max="2895" width="13" style="250" customWidth="1"/>
    <col min="2896" max="2896" width="13.85546875" style="250" customWidth="1"/>
    <col min="2897" max="2897" width="14.5703125" style="250" customWidth="1"/>
    <col min="2898" max="2900" width="14.7109375" style="250" customWidth="1"/>
    <col min="2901" max="2901" width="13.7109375" style="250" customWidth="1"/>
    <col min="2902" max="2902" width="14.7109375" style="250" customWidth="1"/>
    <col min="2903" max="2903" width="18.140625" style="250" customWidth="1"/>
    <col min="2904" max="3072" width="11.42578125" style="250"/>
    <col min="3073" max="3073" width="4.42578125" style="250" customWidth="1"/>
    <col min="3074" max="3074" width="15.28515625" style="250" customWidth="1"/>
    <col min="3075" max="3075" width="16.85546875" style="250" customWidth="1"/>
    <col min="3076" max="3076" width="27.42578125" style="250" customWidth="1"/>
    <col min="3077" max="3077" width="16.5703125" style="250" customWidth="1"/>
    <col min="3078" max="3078" width="13.42578125" style="250" customWidth="1"/>
    <col min="3079" max="3079" width="13.7109375" style="250" customWidth="1"/>
    <col min="3080" max="3080" width="17.7109375" style="250" customWidth="1"/>
    <col min="3081" max="3081" width="14.5703125" style="250" customWidth="1"/>
    <col min="3082" max="3082" width="14" style="250" customWidth="1"/>
    <col min="3083" max="3083" width="13.85546875" style="250" customWidth="1"/>
    <col min="3084" max="3084" width="19" style="250" customWidth="1"/>
    <col min="3085" max="3085" width="17.42578125" style="250" customWidth="1"/>
    <col min="3086" max="3086" width="19.140625" style="250" customWidth="1"/>
    <col min="3087" max="3087" width="16.85546875" style="250" customWidth="1"/>
    <col min="3088" max="3089" width="13.5703125" style="250" customWidth="1"/>
    <col min="3090" max="3091" width="13" style="250" customWidth="1"/>
    <col min="3092" max="3092" width="13.140625" style="250" customWidth="1"/>
    <col min="3093" max="3093" width="13.85546875" style="250" customWidth="1"/>
    <col min="3094" max="3094" width="13.140625" style="250" customWidth="1"/>
    <col min="3095" max="3100" width="12.7109375" style="250" customWidth="1"/>
    <col min="3101" max="3101" width="15.140625" style="250" customWidth="1"/>
    <col min="3102" max="3102" width="12.85546875" style="250" customWidth="1"/>
    <col min="3103" max="3103" width="12.7109375" style="250" customWidth="1"/>
    <col min="3104" max="3104" width="13.85546875" style="250" customWidth="1"/>
    <col min="3105" max="3105" width="13.42578125" style="250" customWidth="1"/>
    <col min="3106" max="3106" width="15.28515625" style="250" customWidth="1"/>
    <col min="3107" max="3107" width="12.42578125" style="250" customWidth="1"/>
    <col min="3108" max="3108" width="9.5703125" style="250" customWidth="1"/>
    <col min="3109" max="3109" width="13.28515625" style="250" customWidth="1"/>
    <col min="3110" max="3110" width="12.7109375" style="250" customWidth="1"/>
    <col min="3111" max="3112" width="12.85546875" style="250" customWidth="1"/>
    <col min="3113" max="3113" width="13.42578125" style="250" customWidth="1"/>
    <col min="3114" max="3115" width="12.85546875" style="250" customWidth="1"/>
    <col min="3116" max="3131" width="2.7109375" style="250" customWidth="1"/>
    <col min="3132" max="3132" width="3.28515625" style="250" customWidth="1"/>
    <col min="3133" max="3146" width="2.7109375" style="250" customWidth="1"/>
    <col min="3147" max="3147" width="15.140625" style="250" customWidth="1"/>
    <col min="3148" max="3148" width="12.5703125" style="250" customWidth="1"/>
    <col min="3149" max="3149" width="12.85546875" style="250" customWidth="1"/>
    <col min="3150" max="3151" width="13" style="250" customWidth="1"/>
    <col min="3152" max="3152" width="13.85546875" style="250" customWidth="1"/>
    <col min="3153" max="3153" width="14.5703125" style="250" customWidth="1"/>
    <col min="3154" max="3156" width="14.7109375" style="250" customWidth="1"/>
    <col min="3157" max="3157" width="13.7109375" style="250" customWidth="1"/>
    <col min="3158" max="3158" width="14.7109375" style="250" customWidth="1"/>
    <col min="3159" max="3159" width="18.140625" style="250" customWidth="1"/>
    <col min="3160" max="3328" width="11.42578125" style="250"/>
    <col min="3329" max="3329" width="4.42578125" style="250" customWidth="1"/>
    <col min="3330" max="3330" width="15.28515625" style="250" customWidth="1"/>
    <col min="3331" max="3331" width="16.85546875" style="250" customWidth="1"/>
    <col min="3332" max="3332" width="27.42578125" style="250" customWidth="1"/>
    <col min="3333" max="3333" width="16.5703125" style="250" customWidth="1"/>
    <col min="3334" max="3334" width="13.42578125" style="250" customWidth="1"/>
    <col min="3335" max="3335" width="13.7109375" style="250" customWidth="1"/>
    <col min="3336" max="3336" width="17.7109375" style="250" customWidth="1"/>
    <col min="3337" max="3337" width="14.5703125" style="250" customWidth="1"/>
    <col min="3338" max="3338" width="14" style="250" customWidth="1"/>
    <col min="3339" max="3339" width="13.85546875" style="250" customWidth="1"/>
    <col min="3340" max="3340" width="19" style="250" customWidth="1"/>
    <col min="3341" max="3341" width="17.42578125" style="250" customWidth="1"/>
    <col min="3342" max="3342" width="19.140625" style="250" customWidth="1"/>
    <col min="3343" max="3343" width="16.85546875" style="250" customWidth="1"/>
    <col min="3344" max="3345" width="13.5703125" style="250" customWidth="1"/>
    <col min="3346" max="3347" width="13" style="250" customWidth="1"/>
    <col min="3348" max="3348" width="13.140625" style="250" customWidth="1"/>
    <col min="3349" max="3349" width="13.85546875" style="250" customWidth="1"/>
    <col min="3350" max="3350" width="13.140625" style="250" customWidth="1"/>
    <col min="3351" max="3356" width="12.7109375" style="250" customWidth="1"/>
    <col min="3357" max="3357" width="15.140625" style="250" customWidth="1"/>
    <col min="3358" max="3358" width="12.85546875" style="250" customWidth="1"/>
    <col min="3359" max="3359" width="12.7109375" style="250" customWidth="1"/>
    <col min="3360" max="3360" width="13.85546875" style="250" customWidth="1"/>
    <col min="3361" max="3361" width="13.42578125" style="250" customWidth="1"/>
    <col min="3362" max="3362" width="15.28515625" style="250" customWidth="1"/>
    <col min="3363" max="3363" width="12.42578125" style="250" customWidth="1"/>
    <col min="3364" max="3364" width="9.5703125" style="250" customWidth="1"/>
    <col min="3365" max="3365" width="13.28515625" style="250" customWidth="1"/>
    <col min="3366" max="3366" width="12.7109375" style="250" customWidth="1"/>
    <col min="3367" max="3368" width="12.85546875" style="250" customWidth="1"/>
    <col min="3369" max="3369" width="13.42578125" style="250" customWidth="1"/>
    <col min="3370" max="3371" width="12.85546875" style="250" customWidth="1"/>
    <col min="3372" max="3387" width="2.7109375" style="250" customWidth="1"/>
    <col min="3388" max="3388" width="3.28515625" style="250" customWidth="1"/>
    <col min="3389" max="3402" width="2.7109375" style="250" customWidth="1"/>
    <col min="3403" max="3403" width="15.140625" style="250" customWidth="1"/>
    <col min="3404" max="3404" width="12.5703125" style="250" customWidth="1"/>
    <col min="3405" max="3405" width="12.85546875" style="250" customWidth="1"/>
    <col min="3406" max="3407" width="13" style="250" customWidth="1"/>
    <col min="3408" max="3408" width="13.85546875" style="250" customWidth="1"/>
    <col min="3409" max="3409" width="14.5703125" style="250" customWidth="1"/>
    <col min="3410" max="3412" width="14.7109375" style="250" customWidth="1"/>
    <col min="3413" max="3413" width="13.7109375" style="250" customWidth="1"/>
    <col min="3414" max="3414" width="14.7109375" style="250" customWidth="1"/>
    <col min="3415" max="3415" width="18.140625" style="250" customWidth="1"/>
    <col min="3416" max="3584" width="11.42578125" style="250"/>
    <col min="3585" max="3585" width="4.42578125" style="250" customWidth="1"/>
    <col min="3586" max="3586" width="15.28515625" style="250" customWidth="1"/>
    <col min="3587" max="3587" width="16.85546875" style="250" customWidth="1"/>
    <col min="3588" max="3588" width="27.42578125" style="250" customWidth="1"/>
    <col min="3589" max="3589" width="16.5703125" style="250" customWidth="1"/>
    <col min="3590" max="3590" width="13.42578125" style="250" customWidth="1"/>
    <col min="3591" max="3591" width="13.7109375" style="250" customWidth="1"/>
    <col min="3592" max="3592" width="17.7109375" style="250" customWidth="1"/>
    <col min="3593" max="3593" width="14.5703125" style="250" customWidth="1"/>
    <col min="3594" max="3594" width="14" style="250" customWidth="1"/>
    <col min="3595" max="3595" width="13.85546875" style="250" customWidth="1"/>
    <col min="3596" max="3596" width="19" style="250" customWidth="1"/>
    <col min="3597" max="3597" width="17.42578125" style="250" customWidth="1"/>
    <col min="3598" max="3598" width="19.140625" style="250" customWidth="1"/>
    <col min="3599" max="3599" width="16.85546875" style="250" customWidth="1"/>
    <col min="3600" max="3601" width="13.5703125" style="250" customWidth="1"/>
    <col min="3602" max="3603" width="13" style="250" customWidth="1"/>
    <col min="3604" max="3604" width="13.140625" style="250" customWidth="1"/>
    <col min="3605" max="3605" width="13.85546875" style="250" customWidth="1"/>
    <col min="3606" max="3606" width="13.140625" style="250" customWidth="1"/>
    <col min="3607" max="3612" width="12.7109375" style="250" customWidth="1"/>
    <col min="3613" max="3613" width="15.140625" style="250" customWidth="1"/>
    <col min="3614" max="3614" width="12.85546875" style="250" customWidth="1"/>
    <col min="3615" max="3615" width="12.7109375" style="250" customWidth="1"/>
    <col min="3616" max="3616" width="13.85546875" style="250" customWidth="1"/>
    <col min="3617" max="3617" width="13.42578125" style="250" customWidth="1"/>
    <col min="3618" max="3618" width="15.28515625" style="250" customWidth="1"/>
    <col min="3619" max="3619" width="12.42578125" style="250" customWidth="1"/>
    <col min="3620" max="3620" width="9.5703125" style="250" customWidth="1"/>
    <col min="3621" max="3621" width="13.28515625" style="250" customWidth="1"/>
    <col min="3622" max="3622" width="12.7109375" style="250" customWidth="1"/>
    <col min="3623" max="3624" width="12.85546875" style="250" customWidth="1"/>
    <col min="3625" max="3625" width="13.42578125" style="250" customWidth="1"/>
    <col min="3626" max="3627" width="12.85546875" style="250" customWidth="1"/>
    <col min="3628" max="3643" width="2.7109375" style="250" customWidth="1"/>
    <col min="3644" max="3644" width="3.28515625" style="250" customWidth="1"/>
    <col min="3645" max="3658" width="2.7109375" style="250" customWidth="1"/>
    <col min="3659" max="3659" width="15.140625" style="250" customWidth="1"/>
    <col min="3660" max="3660" width="12.5703125" style="250" customWidth="1"/>
    <col min="3661" max="3661" width="12.85546875" style="250" customWidth="1"/>
    <col min="3662" max="3663" width="13" style="250" customWidth="1"/>
    <col min="3664" max="3664" width="13.85546875" style="250" customWidth="1"/>
    <col min="3665" max="3665" width="14.5703125" style="250" customWidth="1"/>
    <col min="3666" max="3668" width="14.7109375" style="250" customWidth="1"/>
    <col min="3669" max="3669" width="13.7109375" style="250" customWidth="1"/>
    <col min="3670" max="3670" width="14.7109375" style="250" customWidth="1"/>
    <col min="3671" max="3671" width="18.140625" style="250" customWidth="1"/>
    <col min="3672" max="3840" width="11.42578125" style="250"/>
    <col min="3841" max="3841" width="4.42578125" style="250" customWidth="1"/>
    <col min="3842" max="3842" width="15.28515625" style="250" customWidth="1"/>
    <col min="3843" max="3843" width="16.85546875" style="250" customWidth="1"/>
    <col min="3844" max="3844" width="27.42578125" style="250" customWidth="1"/>
    <col min="3845" max="3845" width="16.5703125" style="250" customWidth="1"/>
    <col min="3846" max="3846" width="13.42578125" style="250" customWidth="1"/>
    <col min="3847" max="3847" width="13.7109375" style="250" customWidth="1"/>
    <col min="3848" max="3848" width="17.7109375" style="250" customWidth="1"/>
    <col min="3849" max="3849" width="14.5703125" style="250" customWidth="1"/>
    <col min="3850" max="3850" width="14" style="250" customWidth="1"/>
    <col min="3851" max="3851" width="13.85546875" style="250" customWidth="1"/>
    <col min="3852" max="3852" width="19" style="250" customWidth="1"/>
    <col min="3853" max="3853" width="17.42578125" style="250" customWidth="1"/>
    <col min="3854" max="3854" width="19.140625" style="250" customWidth="1"/>
    <col min="3855" max="3855" width="16.85546875" style="250" customWidth="1"/>
    <col min="3856" max="3857" width="13.5703125" style="250" customWidth="1"/>
    <col min="3858" max="3859" width="13" style="250" customWidth="1"/>
    <col min="3860" max="3860" width="13.140625" style="250" customWidth="1"/>
    <col min="3861" max="3861" width="13.85546875" style="250" customWidth="1"/>
    <col min="3862" max="3862" width="13.140625" style="250" customWidth="1"/>
    <col min="3863" max="3868" width="12.7109375" style="250" customWidth="1"/>
    <col min="3869" max="3869" width="15.140625" style="250" customWidth="1"/>
    <col min="3870" max="3870" width="12.85546875" style="250" customWidth="1"/>
    <col min="3871" max="3871" width="12.7109375" style="250" customWidth="1"/>
    <col min="3872" max="3872" width="13.85546875" style="250" customWidth="1"/>
    <col min="3873" max="3873" width="13.42578125" style="250" customWidth="1"/>
    <col min="3874" max="3874" width="15.28515625" style="250" customWidth="1"/>
    <col min="3875" max="3875" width="12.42578125" style="250" customWidth="1"/>
    <col min="3876" max="3876" width="9.5703125" style="250" customWidth="1"/>
    <col min="3877" max="3877" width="13.28515625" style="250" customWidth="1"/>
    <col min="3878" max="3878" width="12.7109375" style="250" customWidth="1"/>
    <col min="3879" max="3880" width="12.85546875" style="250" customWidth="1"/>
    <col min="3881" max="3881" width="13.42578125" style="250" customWidth="1"/>
    <col min="3882" max="3883" width="12.85546875" style="250" customWidth="1"/>
    <col min="3884" max="3899" width="2.7109375" style="250" customWidth="1"/>
    <col min="3900" max="3900" width="3.28515625" style="250" customWidth="1"/>
    <col min="3901" max="3914" width="2.7109375" style="250" customWidth="1"/>
    <col min="3915" max="3915" width="15.140625" style="250" customWidth="1"/>
    <col min="3916" max="3916" width="12.5703125" style="250" customWidth="1"/>
    <col min="3917" max="3917" width="12.85546875" style="250" customWidth="1"/>
    <col min="3918" max="3919" width="13" style="250" customWidth="1"/>
    <col min="3920" max="3920" width="13.85546875" style="250" customWidth="1"/>
    <col min="3921" max="3921" width="14.5703125" style="250" customWidth="1"/>
    <col min="3922" max="3924" width="14.7109375" style="250" customWidth="1"/>
    <col min="3925" max="3925" width="13.7109375" style="250" customWidth="1"/>
    <col min="3926" max="3926" width="14.7109375" style="250" customWidth="1"/>
    <col min="3927" max="3927" width="18.140625" style="250" customWidth="1"/>
    <col min="3928" max="4096" width="11.42578125" style="250"/>
    <col min="4097" max="4097" width="4.42578125" style="250" customWidth="1"/>
    <col min="4098" max="4098" width="15.28515625" style="250" customWidth="1"/>
    <col min="4099" max="4099" width="16.85546875" style="250" customWidth="1"/>
    <col min="4100" max="4100" width="27.42578125" style="250" customWidth="1"/>
    <col min="4101" max="4101" width="16.5703125" style="250" customWidth="1"/>
    <col min="4102" max="4102" width="13.42578125" style="250" customWidth="1"/>
    <col min="4103" max="4103" width="13.7109375" style="250" customWidth="1"/>
    <col min="4104" max="4104" width="17.7109375" style="250" customWidth="1"/>
    <col min="4105" max="4105" width="14.5703125" style="250" customWidth="1"/>
    <col min="4106" max="4106" width="14" style="250" customWidth="1"/>
    <col min="4107" max="4107" width="13.85546875" style="250" customWidth="1"/>
    <col min="4108" max="4108" width="19" style="250" customWidth="1"/>
    <col min="4109" max="4109" width="17.42578125" style="250" customWidth="1"/>
    <col min="4110" max="4110" width="19.140625" style="250" customWidth="1"/>
    <col min="4111" max="4111" width="16.85546875" style="250" customWidth="1"/>
    <col min="4112" max="4113" width="13.5703125" style="250" customWidth="1"/>
    <col min="4114" max="4115" width="13" style="250" customWidth="1"/>
    <col min="4116" max="4116" width="13.140625" style="250" customWidth="1"/>
    <col min="4117" max="4117" width="13.85546875" style="250" customWidth="1"/>
    <col min="4118" max="4118" width="13.140625" style="250" customWidth="1"/>
    <col min="4119" max="4124" width="12.7109375" style="250" customWidth="1"/>
    <col min="4125" max="4125" width="15.140625" style="250" customWidth="1"/>
    <col min="4126" max="4126" width="12.85546875" style="250" customWidth="1"/>
    <col min="4127" max="4127" width="12.7109375" style="250" customWidth="1"/>
    <col min="4128" max="4128" width="13.85546875" style="250" customWidth="1"/>
    <col min="4129" max="4129" width="13.42578125" style="250" customWidth="1"/>
    <col min="4130" max="4130" width="15.28515625" style="250" customWidth="1"/>
    <col min="4131" max="4131" width="12.42578125" style="250" customWidth="1"/>
    <col min="4132" max="4132" width="9.5703125" style="250" customWidth="1"/>
    <col min="4133" max="4133" width="13.28515625" style="250" customWidth="1"/>
    <col min="4134" max="4134" width="12.7109375" style="250" customWidth="1"/>
    <col min="4135" max="4136" width="12.85546875" style="250" customWidth="1"/>
    <col min="4137" max="4137" width="13.42578125" style="250" customWidth="1"/>
    <col min="4138" max="4139" width="12.85546875" style="250" customWidth="1"/>
    <col min="4140" max="4155" width="2.7109375" style="250" customWidth="1"/>
    <col min="4156" max="4156" width="3.28515625" style="250" customWidth="1"/>
    <col min="4157" max="4170" width="2.7109375" style="250" customWidth="1"/>
    <col min="4171" max="4171" width="15.140625" style="250" customWidth="1"/>
    <col min="4172" max="4172" width="12.5703125" style="250" customWidth="1"/>
    <col min="4173" max="4173" width="12.85546875" style="250" customWidth="1"/>
    <col min="4174" max="4175" width="13" style="250" customWidth="1"/>
    <col min="4176" max="4176" width="13.85546875" style="250" customWidth="1"/>
    <col min="4177" max="4177" width="14.5703125" style="250" customWidth="1"/>
    <col min="4178" max="4180" width="14.7109375" style="250" customWidth="1"/>
    <col min="4181" max="4181" width="13.7109375" style="250" customWidth="1"/>
    <col min="4182" max="4182" width="14.7109375" style="250" customWidth="1"/>
    <col min="4183" max="4183" width="18.140625" style="250" customWidth="1"/>
    <col min="4184" max="4352" width="11.42578125" style="250"/>
    <col min="4353" max="4353" width="4.42578125" style="250" customWidth="1"/>
    <col min="4354" max="4354" width="15.28515625" style="250" customWidth="1"/>
    <col min="4355" max="4355" width="16.85546875" style="250" customWidth="1"/>
    <col min="4356" max="4356" width="27.42578125" style="250" customWidth="1"/>
    <col min="4357" max="4357" width="16.5703125" style="250" customWidth="1"/>
    <col min="4358" max="4358" width="13.42578125" style="250" customWidth="1"/>
    <col min="4359" max="4359" width="13.7109375" style="250" customWidth="1"/>
    <col min="4360" max="4360" width="17.7109375" style="250" customWidth="1"/>
    <col min="4361" max="4361" width="14.5703125" style="250" customWidth="1"/>
    <col min="4362" max="4362" width="14" style="250" customWidth="1"/>
    <col min="4363" max="4363" width="13.85546875" style="250" customWidth="1"/>
    <col min="4364" max="4364" width="19" style="250" customWidth="1"/>
    <col min="4365" max="4365" width="17.42578125" style="250" customWidth="1"/>
    <col min="4366" max="4366" width="19.140625" style="250" customWidth="1"/>
    <col min="4367" max="4367" width="16.85546875" style="250" customWidth="1"/>
    <col min="4368" max="4369" width="13.5703125" style="250" customWidth="1"/>
    <col min="4370" max="4371" width="13" style="250" customWidth="1"/>
    <col min="4372" max="4372" width="13.140625" style="250" customWidth="1"/>
    <col min="4373" max="4373" width="13.85546875" style="250" customWidth="1"/>
    <col min="4374" max="4374" width="13.140625" style="250" customWidth="1"/>
    <col min="4375" max="4380" width="12.7109375" style="250" customWidth="1"/>
    <col min="4381" max="4381" width="15.140625" style="250" customWidth="1"/>
    <col min="4382" max="4382" width="12.85546875" style="250" customWidth="1"/>
    <col min="4383" max="4383" width="12.7109375" style="250" customWidth="1"/>
    <col min="4384" max="4384" width="13.85546875" style="250" customWidth="1"/>
    <col min="4385" max="4385" width="13.42578125" style="250" customWidth="1"/>
    <col min="4386" max="4386" width="15.28515625" style="250" customWidth="1"/>
    <col min="4387" max="4387" width="12.42578125" style="250" customWidth="1"/>
    <col min="4388" max="4388" width="9.5703125" style="250" customWidth="1"/>
    <col min="4389" max="4389" width="13.28515625" style="250" customWidth="1"/>
    <col min="4390" max="4390" width="12.7109375" style="250" customWidth="1"/>
    <col min="4391" max="4392" width="12.85546875" style="250" customWidth="1"/>
    <col min="4393" max="4393" width="13.42578125" style="250" customWidth="1"/>
    <col min="4394" max="4395" width="12.85546875" style="250" customWidth="1"/>
    <col min="4396" max="4411" width="2.7109375" style="250" customWidth="1"/>
    <col min="4412" max="4412" width="3.28515625" style="250" customWidth="1"/>
    <col min="4413" max="4426" width="2.7109375" style="250" customWidth="1"/>
    <col min="4427" max="4427" width="15.140625" style="250" customWidth="1"/>
    <col min="4428" max="4428" width="12.5703125" style="250" customWidth="1"/>
    <col min="4429" max="4429" width="12.85546875" style="250" customWidth="1"/>
    <col min="4430" max="4431" width="13" style="250" customWidth="1"/>
    <col min="4432" max="4432" width="13.85546875" style="250" customWidth="1"/>
    <col min="4433" max="4433" width="14.5703125" style="250" customWidth="1"/>
    <col min="4434" max="4436" width="14.7109375" style="250" customWidth="1"/>
    <col min="4437" max="4437" width="13.7109375" style="250" customWidth="1"/>
    <col min="4438" max="4438" width="14.7109375" style="250" customWidth="1"/>
    <col min="4439" max="4439" width="18.140625" style="250" customWidth="1"/>
    <col min="4440" max="4608" width="11.42578125" style="250"/>
    <col min="4609" max="4609" width="4.42578125" style="250" customWidth="1"/>
    <col min="4610" max="4610" width="15.28515625" style="250" customWidth="1"/>
    <col min="4611" max="4611" width="16.85546875" style="250" customWidth="1"/>
    <col min="4612" max="4612" width="27.42578125" style="250" customWidth="1"/>
    <col min="4613" max="4613" width="16.5703125" style="250" customWidth="1"/>
    <col min="4614" max="4614" width="13.42578125" style="250" customWidth="1"/>
    <col min="4615" max="4615" width="13.7109375" style="250" customWidth="1"/>
    <col min="4616" max="4616" width="17.7109375" style="250" customWidth="1"/>
    <col min="4617" max="4617" width="14.5703125" style="250" customWidth="1"/>
    <col min="4618" max="4618" width="14" style="250" customWidth="1"/>
    <col min="4619" max="4619" width="13.85546875" style="250" customWidth="1"/>
    <col min="4620" max="4620" width="19" style="250" customWidth="1"/>
    <col min="4621" max="4621" width="17.42578125" style="250" customWidth="1"/>
    <col min="4622" max="4622" width="19.140625" style="250" customWidth="1"/>
    <col min="4623" max="4623" width="16.85546875" style="250" customWidth="1"/>
    <col min="4624" max="4625" width="13.5703125" style="250" customWidth="1"/>
    <col min="4626" max="4627" width="13" style="250" customWidth="1"/>
    <col min="4628" max="4628" width="13.140625" style="250" customWidth="1"/>
    <col min="4629" max="4629" width="13.85546875" style="250" customWidth="1"/>
    <col min="4630" max="4630" width="13.140625" style="250" customWidth="1"/>
    <col min="4631" max="4636" width="12.7109375" style="250" customWidth="1"/>
    <col min="4637" max="4637" width="15.140625" style="250" customWidth="1"/>
    <col min="4638" max="4638" width="12.85546875" style="250" customWidth="1"/>
    <col min="4639" max="4639" width="12.7109375" style="250" customWidth="1"/>
    <col min="4640" max="4640" width="13.85546875" style="250" customWidth="1"/>
    <col min="4641" max="4641" width="13.42578125" style="250" customWidth="1"/>
    <col min="4642" max="4642" width="15.28515625" style="250" customWidth="1"/>
    <col min="4643" max="4643" width="12.42578125" style="250" customWidth="1"/>
    <col min="4644" max="4644" width="9.5703125" style="250" customWidth="1"/>
    <col min="4645" max="4645" width="13.28515625" style="250" customWidth="1"/>
    <col min="4646" max="4646" width="12.7109375" style="250" customWidth="1"/>
    <col min="4647" max="4648" width="12.85546875" style="250" customWidth="1"/>
    <col min="4649" max="4649" width="13.42578125" style="250" customWidth="1"/>
    <col min="4650" max="4651" width="12.85546875" style="250" customWidth="1"/>
    <col min="4652" max="4667" width="2.7109375" style="250" customWidth="1"/>
    <col min="4668" max="4668" width="3.28515625" style="250" customWidth="1"/>
    <col min="4669" max="4682" width="2.7109375" style="250" customWidth="1"/>
    <col min="4683" max="4683" width="15.140625" style="250" customWidth="1"/>
    <col min="4684" max="4684" width="12.5703125" style="250" customWidth="1"/>
    <col min="4685" max="4685" width="12.85546875" style="250" customWidth="1"/>
    <col min="4686" max="4687" width="13" style="250" customWidth="1"/>
    <col min="4688" max="4688" width="13.85546875" style="250" customWidth="1"/>
    <col min="4689" max="4689" width="14.5703125" style="250" customWidth="1"/>
    <col min="4690" max="4692" width="14.7109375" style="250" customWidth="1"/>
    <col min="4693" max="4693" width="13.7109375" style="250" customWidth="1"/>
    <col min="4694" max="4694" width="14.7109375" style="250" customWidth="1"/>
    <col min="4695" max="4695" width="18.140625" style="250" customWidth="1"/>
    <col min="4696" max="4864" width="11.42578125" style="250"/>
    <col min="4865" max="4865" width="4.42578125" style="250" customWidth="1"/>
    <col min="4866" max="4866" width="15.28515625" style="250" customWidth="1"/>
    <col min="4867" max="4867" width="16.85546875" style="250" customWidth="1"/>
    <col min="4868" max="4868" width="27.42578125" style="250" customWidth="1"/>
    <col min="4869" max="4869" width="16.5703125" style="250" customWidth="1"/>
    <col min="4870" max="4870" width="13.42578125" style="250" customWidth="1"/>
    <col min="4871" max="4871" width="13.7109375" style="250" customWidth="1"/>
    <col min="4872" max="4872" width="17.7109375" style="250" customWidth="1"/>
    <col min="4873" max="4873" width="14.5703125" style="250" customWidth="1"/>
    <col min="4874" max="4874" width="14" style="250" customWidth="1"/>
    <col min="4875" max="4875" width="13.85546875" style="250" customWidth="1"/>
    <col min="4876" max="4876" width="19" style="250" customWidth="1"/>
    <col min="4877" max="4877" width="17.42578125" style="250" customWidth="1"/>
    <col min="4878" max="4878" width="19.140625" style="250" customWidth="1"/>
    <col min="4879" max="4879" width="16.85546875" style="250" customWidth="1"/>
    <col min="4880" max="4881" width="13.5703125" style="250" customWidth="1"/>
    <col min="4882" max="4883" width="13" style="250" customWidth="1"/>
    <col min="4884" max="4884" width="13.140625" style="250" customWidth="1"/>
    <col min="4885" max="4885" width="13.85546875" style="250" customWidth="1"/>
    <col min="4886" max="4886" width="13.140625" style="250" customWidth="1"/>
    <col min="4887" max="4892" width="12.7109375" style="250" customWidth="1"/>
    <col min="4893" max="4893" width="15.140625" style="250" customWidth="1"/>
    <col min="4894" max="4894" width="12.85546875" style="250" customWidth="1"/>
    <col min="4895" max="4895" width="12.7109375" style="250" customWidth="1"/>
    <col min="4896" max="4896" width="13.85546875" style="250" customWidth="1"/>
    <col min="4897" max="4897" width="13.42578125" style="250" customWidth="1"/>
    <col min="4898" max="4898" width="15.28515625" style="250" customWidth="1"/>
    <col min="4899" max="4899" width="12.42578125" style="250" customWidth="1"/>
    <col min="4900" max="4900" width="9.5703125" style="250" customWidth="1"/>
    <col min="4901" max="4901" width="13.28515625" style="250" customWidth="1"/>
    <col min="4902" max="4902" width="12.7109375" style="250" customWidth="1"/>
    <col min="4903" max="4904" width="12.85546875" style="250" customWidth="1"/>
    <col min="4905" max="4905" width="13.42578125" style="250" customWidth="1"/>
    <col min="4906" max="4907" width="12.85546875" style="250" customWidth="1"/>
    <col min="4908" max="4923" width="2.7109375" style="250" customWidth="1"/>
    <col min="4924" max="4924" width="3.28515625" style="250" customWidth="1"/>
    <col min="4925" max="4938" width="2.7109375" style="250" customWidth="1"/>
    <col min="4939" max="4939" width="15.140625" style="250" customWidth="1"/>
    <col min="4940" max="4940" width="12.5703125" style="250" customWidth="1"/>
    <col min="4941" max="4941" width="12.85546875" style="250" customWidth="1"/>
    <col min="4942" max="4943" width="13" style="250" customWidth="1"/>
    <col min="4944" max="4944" width="13.85546875" style="250" customWidth="1"/>
    <col min="4945" max="4945" width="14.5703125" style="250" customWidth="1"/>
    <col min="4946" max="4948" width="14.7109375" style="250" customWidth="1"/>
    <col min="4949" max="4949" width="13.7109375" style="250" customWidth="1"/>
    <col min="4950" max="4950" width="14.7109375" style="250" customWidth="1"/>
    <col min="4951" max="4951" width="18.140625" style="250" customWidth="1"/>
    <col min="4952" max="5120" width="11.42578125" style="250"/>
    <col min="5121" max="5121" width="4.42578125" style="250" customWidth="1"/>
    <col min="5122" max="5122" width="15.28515625" style="250" customWidth="1"/>
    <col min="5123" max="5123" width="16.85546875" style="250" customWidth="1"/>
    <col min="5124" max="5124" width="27.42578125" style="250" customWidth="1"/>
    <col min="5125" max="5125" width="16.5703125" style="250" customWidth="1"/>
    <col min="5126" max="5126" width="13.42578125" style="250" customWidth="1"/>
    <col min="5127" max="5127" width="13.7109375" style="250" customWidth="1"/>
    <col min="5128" max="5128" width="17.7109375" style="250" customWidth="1"/>
    <col min="5129" max="5129" width="14.5703125" style="250" customWidth="1"/>
    <col min="5130" max="5130" width="14" style="250" customWidth="1"/>
    <col min="5131" max="5131" width="13.85546875" style="250" customWidth="1"/>
    <col min="5132" max="5132" width="19" style="250" customWidth="1"/>
    <col min="5133" max="5133" width="17.42578125" style="250" customWidth="1"/>
    <col min="5134" max="5134" width="19.140625" style="250" customWidth="1"/>
    <col min="5135" max="5135" width="16.85546875" style="250" customWidth="1"/>
    <col min="5136" max="5137" width="13.5703125" style="250" customWidth="1"/>
    <col min="5138" max="5139" width="13" style="250" customWidth="1"/>
    <col min="5140" max="5140" width="13.140625" style="250" customWidth="1"/>
    <col min="5141" max="5141" width="13.85546875" style="250" customWidth="1"/>
    <col min="5142" max="5142" width="13.140625" style="250" customWidth="1"/>
    <col min="5143" max="5148" width="12.7109375" style="250" customWidth="1"/>
    <col min="5149" max="5149" width="15.140625" style="250" customWidth="1"/>
    <col min="5150" max="5150" width="12.85546875" style="250" customWidth="1"/>
    <col min="5151" max="5151" width="12.7109375" style="250" customWidth="1"/>
    <col min="5152" max="5152" width="13.85546875" style="250" customWidth="1"/>
    <col min="5153" max="5153" width="13.42578125" style="250" customWidth="1"/>
    <col min="5154" max="5154" width="15.28515625" style="250" customWidth="1"/>
    <col min="5155" max="5155" width="12.42578125" style="250" customWidth="1"/>
    <col min="5156" max="5156" width="9.5703125" style="250" customWidth="1"/>
    <col min="5157" max="5157" width="13.28515625" style="250" customWidth="1"/>
    <col min="5158" max="5158" width="12.7109375" style="250" customWidth="1"/>
    <col min="5159" max="5160" width="12.85546875" style="250" customWidth="1"/>
    <col min="5161" max="5161" width="13.42578125" style="250" customWidth="1"/>
    <col min="5162" max="5163" width="12.85546875" style="250" customWidth="1"/>
    <col min="5164" max="5179" width="2.7109375" style="250" customWidth="1"/>
    <col min="5180" max="5180" width="3.28515625" style="250" customWidth="1"/>
    <col min="5181" max="5194" width="2.7109375" style="250" customWidth="1"/>
    <col min="5195" max="5195" width="15.140625" style="250" customWidth="1"/>
    <col min="5196" max="5196" width="12.5703125" style="250" customWidth="1"/>
    <col min="5197" max="5197" width="12.85546875" style="250" customWidth="1"/>
    <col min="5198" max="5199" width="13" style="250" customWidth="1"/>
    <col min="5200" max="5200" width="13.85546875" style="250" customWidth="1"/>
    <col min="5201" max="5201" width="14.5703125" style="250" customWidth="1"/>
    <col min="5202" max="5204" width="14.7109375" style="250" customWidth="1"/>
    <col min="5205" max="5205" width="13.7109375" style="250" customWidth="1"/>
    <col min="5206" max="5206" width="14.7109375" style="250" customWidth="1"/>
    <col min="5207" max="5207" width="18.140625" style="250" customWidth="1"/>
    <col min="5208" max="5376" width="11.42578125" style="250"/>
    <col min="5377" max="5377" width="4.42578125" style="250" customWidth="1"/>
    <col min="5378" max="5378" width="15.28515625" style="250" customWidth="1"/>
    <col min="5379" max="5379" width="16.85546875" style="250" customWidth="1"/>
    <col min="5380" max="5380" width="27.42578125" style="250" customWidth="1"/>
    <col min="5381" max="5381" width="16.5703125" style="250" customWidth="1"/>
    <col min="5382" max="5382" width="13.42578125" style="250" customWidth="1"/>
    <col min="5383" max="5383" width="13.7109375" style="250" customWidth="1"/>
    <col min="5384" max="5384" width="17.7109375" style="250" customWidth="1"/>
    <col min="5385" max="5385" width="14.5703125" style="250" customWidth="1"/>
    <col min="5386" max="5386" width="14" style="250" customWidth="1"/>
    <col min="5387" max="5387" width="13.85546875" style="250" customWidth="1"/>
    <col min="5388" max="5388" width="19" style="250" customWidth="1"/>
    <col min="5389" max="5389" width="17.42578125" style="250" customWidth="1"/>
    <col min="5390" max="5390" width="19.140625" style="250" customWidth="1"/>
    <col min="5391" max="5391" width="16.85546875" style="250" customWidth="1"/>
    <col min="5392" max="5393" width="13.5703125" style="250" customWidth="1"/>
    <col min="5394" max="5395" width="13" style="250" customWidth="1"/>
    <col min="5396" max="5396" width="13.140625" style="250" customWidth="1"/>
    <col min="5397" max="5397" width="13.85546875" style="250" customWidth="1"/>
    <col min="5398" max="5398" width="13.140625" style="250" customWidth="1"/>
    <col min="5399" max="5404" width="12.7109375" style="250" customWidth="1"/>
    <col min="5405" max="5405" width="15.140625" style="250" customWidth="1"/>
    <col min="5406" max="5406" width="12.85546875" style="250" customWidth="1"/>
    <col min="5407" max="5407" width="12.7109375" style="250" customWidth="1"/>
    <col min="5408" max="5408" width="13.85546875" style="250" customWidth="1"/>
    <col min="5409" max="5409" width="13.42578125" style="250" customWidth="1"/>
    <col min="5410" max="5410" width="15.28515625" style="250" customWidth="1"/>
    <col min="5411" max="5411" width="12.42578125" style="250" customWidth="1"/>
    <col min="5412" max="5412" width="9.5703125" style="250" customWidth="1"/>
    <col min="5413" max="5413" width="13.28515625" style="250" customWidth="1"/>
    <col min="5414" max="5414" width="12.7109375" style="250" customWidth="1"/>
    <col min="5415" max="5416" width="12.85546875" style="250" customWidth="1"/>
    <col min="5417" max="5417" width="13.42578125" style="250" customWidth="1"/>
    <col min="5418" max="5419" width="12.85546875" style="250" customWidth="1"/>
    <col min="5420" max="5435" width="2.7109375" style="250" customWidth="1"/>
    <col min="5436" max="5436" width="3.28515625" style="250" customWidth="1"/>
    <col min="5437" max="5450" width="2.7109375" style="250" customWidth="1"/>
    <col min="5451" max="5451" width="15.140625" style="250" customWidth="1"/>
    <col min="5452" max="5452" width="12.5703125" style="250" customWidth="1"/>
    <col min="5453" max="5453" width="12.85546875" style="250" customWidth="1"/>
    <col min="5454" max="5455" width="13" style="250" customWidth="1"/>
    <col min="5456" max="5456" width="13.85546875" style="250" customWidth="1"/>
    <col min="5457" max="5457" width="14.5703125" style="250" customWidth="1"/>
    <col min="5458" max="5460" width="14.7109375" style="250" customWidth="1"/>
    <col min="5461" max="5461" width="13.7109375" style="250" customWidth="1"/>
    <col min="5462" max="5462" width="14.7109375" style="250" customWidth="1"/>
    <col min="5463" max="5463" width="18.140625" style="250" customWidth="1"/>
    <col min="5464" max="5632" width="11.42578125" style="250"/>
    <col min="5633" max="5633" width="4.42578125" style="250" customWidth="1"/>
    <col min="5634" max="5634" width="15.28515625" style="250" customWidth="1"/>
    <col min="5635" max="5635" width="16.85546875" style="250" customWidth="1"/>
    <col min="5636" max="5636" width="27.42578125" style="250" customWidth="1"/>
    <col min="5637" max="5637" width="16.5703125" style="250" customWidth="1"/>
    <col min="5638" max="5638" width="13.42578125" style="250" customWidth="1"/>
    <col min="5639" max="5639" width="13.7109375" style="250" customWidth="1"/>
    <col min="5640" max="5640" width="17.7109375" style="250" customWidth="1"/>
    <col min="5641" max="5641" width="14.5703125" style="250" customWidth="1"/>
    <col min="5642" max="5642" width="14" style="250" customWidth="1"/>
    <col min="5643" max="5643" width="13.85546875" style="250" customWidth="1"/>
    <col min="5644" max="5644" width="19" style="250" customWidth="1"/>
    <col min="5645" max="5645" width="17.42578125" style="250" customWidth="1"/>
    <col min="5646" max="5646" width="19.140625" style="250" customWidth="1"/>
    <col min="5647" max="5647" width="16.85546875" style="250" customWidth="1"/>
    <col min="5648" max="5649" width="13.5703125" style="250" customWidth="1"/>
    <col min="5650" max="5651" width="13" style="250" customWidth="1"/>
    <col min="5652" max="5652" width="13.140625" style="250" customWidth="1"/>
    <col min="5653" max="5653" width="13.85546875" style="250" customWidth="1"/>
    <col min="5654" max="5654" width="13.140625" style="250" customWidth="1"/>
    <col min="5655" max="5660" width="12.7109375" style="250" customWidth="1"/>
    <col min="5661" max="5661" width="15.140625" style="250" customWidth="1"/>
    <col min="5662" max="5662" width="12.85546875" style="250" customWidth="1"/>
    <col min="5663" max="5663" width="12.7109375" style="250" customWidth="1"/>
    <col min="5664" max="5664" width="13.85546875" style="250" customWidth="1"/>
    <col min="5665" max="5665" width="13.42578125" style="250" customWidth="1"/>
    <col min="5666" max="5666" width="15.28515625" style="250" customWidth="1"/>
    <col min="5667" max="5667" width="12.42578125" style="250" customWidth="1"/>
    <col min="5668" max="5668" width="9.5703125" style="250" customWidth="1"/>
    <col min="5669" max="5669" width="13.28515625" style="250" customWidth="1"/>
    <col min="5670" max="5670" width="12.7109375" style="250" customWidth="1"/>
    <col min="5671" max="5672" width="12.85546875" style="250" customWidth="1"/>
    <col min="5673" max="5673" width="13.42578125" style="250" customWidth="1"/>
    <col min="5674" max="5675" width="12.85546875" style="250" customWidth="1"/>
    <col min="5676" max="5691" width="2.7109375" style="250" customWidth="1"/>
    <col min="5692" max="5692" width="3.28515625" style="250" customWidth="1"/>
    <col min="5693" max="5706" width="2.7109375" style="250" customWidth="1"/>
    <col min="5707" max="5707" width="15.140625" style="250" customWidth="1"/>
    <col min="5708" max="5708" width="12.5703125" style="250" customWidth="1"/>
    <col min="5709" max="5709" width="12.85546875" style="250" customWidth="1"/>
    <col min="5710" max="5711" width="13" style="250" customWidth="1"/>
    <col min="5712" max="5712" width="13.85546875" style="250" customWidth="1"/>
    <col min="5713" max="5713" width="14.5703125" style="250" customWidth="1"/>
    <col min="5714" max="5716" width="14.7109375" style="250" customWidth="1"/>
    <col min="5717" max="5717" width="13.7109375" style="250" customWidth="1"/>
    <col min="5718" max="5718" width="14.7109375" style="250" customWidth="1"/>
    <col min="5719" max="5719" width="18.140625" style="250" customWidth="1"/>
    <col min="5720" max="5888" width="11.42578125" style="250"/>
    <col min="5889" max="5889" width="4.42578125" style="250" customWidth="1"/>
    <col min="5890" max="5890" width="15.28515625" style="250" customWidth="1"/>
    <col min="5891" max="5891" width="16.85546875" style="250" customWidth="1"/>
    <col min="5892" max="5892" width="27.42578125" style="250" customWidth="1"/>
    <col min="5893" max="5893" width="16.5703125" style="250" customWidth="1"/>
    <col min="5894" max="5894" width="13.42578125" style="250" customWidth="1"/>
    <col min="5895" max="5895" width="13.7109375" style="250" customWidth="1"/>
    <col min="5896" max="5896" width="17.7109375" style="250" customWidth="1"/>
    <col min="5897" max="5897" width="14.5703125" style="250" customWidth="1"/>
    <col min="5898" max="5898" width="14" style="250" customWidth="1"/>
    <col min="5899" max="5899" width="13.85546875" style="250" customWidth="1"/>
    <col min="5900" max="5900" width="19" style="250" customWidth="1"/>
    <col min="5901" max="5901" width="17.42578125" style="250" customWidth="1"/>
    <col min="5902" max="5902" width="19.140625" style="250" customWidth="1"/>
    <col min="5903" max="5903" width="16.85546875" style="250" customWidth="1"/>
    <col min="5904" max="5905" width="13.5703125" style="250" customWidth="1"/>
    <col min="5906" max="5907" width="13" style="250" customWidth="1"/>
    <col min="5908" max="5908" width="13.140625" style="250" customWidth="1"/>
    <col min="5909" max="5909" width="13.85546875" style="250" customWidth="1"/>
    <col min="5910" max="5910" width="13.140625" style="250" customWidth="1"/>
    <col min="5911" max="5916" width="12.7109375" style="250" customWidth="1"/>
    <col min="5917" max="5917" width="15.140625" style="250" customWidth="1"/>
    <col min="5918" max="5918" width="12.85546875" style="250" customWidth="1"/>
    <col min="5919" max="5919" width="12.7109375" style="250" customWidth="1"/>
    <col min="5920" max="5920" width="13.85546875" style="250" customWidth="1"/>
    <col min="5921" max="5921" width="13.42578125" style="250" customWidth="1"/>
    <col min="5922" max="5922" width="15.28515625" style="250" customWidth="1"/>
    <col min="5923" max="5923" width="12.42578125" style="250" customWidth="1"/>
    <col min="5924" max="5924" width="9.5703125" style="250" customWidth="1"/>
    <col min="5925" max="5925" width="13.28515625" style="250" customWidth="1"/>
    <col min="5926" max="5926" width="12.7109375" style="250" customWidth="1"/>
    <col min="5927" max="5928" width="12.85546875" style="250" customWidth="1"/>
    <col min="5929" max="5929" width="13.42578125" style="250" customWidth="1"/>
    <col min="5930" max="5931" width="12.85546875" style="250" customWidth="1"/>
    <col min="5932" max="5947" width="2.7109375" style="250" customWidth="1"/>
    <col min="5948" max="5948" width="3.28515625" style="250" customWidth="1"/>
    <col min="5949" max="5962" width="2.7109375" style="250" customWidth="1"/>
    <col min="5963" max="5963" width="15.140625" style="250" customWidth="1"/>
    <col min="5964" max="5964" width="12.5703125" style="250" customWidth="1"/>
    <col min="5965" max="5965" width="12.85546875" style="250" customWidth="1"/>
    <col min="5966" max="5967" width="13" style="250" customWidth="1"/>
    <col min="5968" max="5968" width="13.85546875" style="250" customWidth="1"/>
    <col min="5969" max="5969" width="14.5703125" style="250" customWidth="1"/>
    <col min="5970" max="5972" width="14.7109375" style="250" customWidth="1"/>
    <col min="5973" max="5973" width="13.7109375" style="250" customWidth="1"/>
    <col min="5974" max="5974" width="14.7109375" style="250" customWidth="1"/>
    <col min="5975" max="5975" width="18.140625" style="250" customWidth="1"/>
    <col min="5976" max="6144" width="11.42578125" style="250"/>
    <col min="6145" max="6145" width="4.42578125" style="250" customWidth="1"/>
    <col min="6146" max="6146" width="15.28515625" style="250" customWidth="1"/>
    <col min="6147" max="6147" width="16.85546875" style="250" customWidth="1"/>
    <col min="6148" max="6148" width="27.42578125" style="250" customWidth="1"/>
    <col min="6149" max="6149" width="16.5703125" style="250" customWidth="1"/>
    <col min="6150" max="6150" width="13.42578125" style="250" customWidth="1"/>
    <col min="6151" max="6151" width="13.7109375" style="250" customWidth="1"/>
    <col min="6152" max="6152" width="17.7109375" style="250" customWidth="1"/>
    <col min="6153" max="6153" width="14.5703125" style="250" customWidth="1"/>
    <col min="6154" max="6154" width="14" style="250" customWidth="1"/>
    <col min="6155" max="6155" width="13.85546875" style="250" customWidth="1"/>
    <col min="6156" max="6156" width="19" style="250" customWidth="1"/>
    <col min="6157" max="6157" width="17.42578125" style="250" customWidth="1"/>
    <col min="6158" max="6158" width="19.140625" style="250" customWidth="1"/>
    <col min="6159" max="6159" width="16.85546875" style="250" customWidth="1"/>
    <col min="6160" max="6161" width="13.5703125" style="250" customWidth="1"/>
    <col min="6162" max="6163" width="13" style="250" customWidth="1"/>
    <col min="6164" max="6164" width="13.140625" style="250" customWidth="1"/>
    <col min="6165" max="6165" width="13.85546875" style="250" customWidth="1"/>
    <col min="6166" max="6166" width="13.140625" style="250" customWidth="1"/>
    <col min="6167" max="6172" width="12.7109375" style="250" customWidth="1"/>
    <col min="6173" max="6173" width="15.140625" style="250" customWidth="1"/>
    <col min="6174" max="6174" width="12.85546875" style="250" customWidth="1"/>
    <col min="6175" max="6175" width="12.7109375" style="250" customWidth="1"/>
    <col min="6176" max="6176" width="13.85546875" style="250" customWidth="1"/>
    <col min="6177" max="6177" width="13.42578125" style="250" customWidth="1"/>
    <col min="6178" max="6178" width="15.28515625" style="250" customWidth="1"/>
    <col min="6179" max="6179" width="12.42578125" style="250" customWidth="1"/>
    <col min="6180" max="6180" width="9.5703125" style="250" customWidth="1"/>
    <col min="6181" max="6181" width="13.28515625" style="250" customWidth="1"/>
    <col min="6182" max="6182" width="12.7109375" style="250" customWidth="1"/>
    <col min="6183" max="6184" width="12.85546875" style="250" customWidth="1"/>
    <col min="6185" max="6185" width="13.42578125" style="250" customWidth="1"/>
    <col min="6186" max="6187" width="12.85546875" style="250" customWidth="1"/>
    <col min="6188" max="6203" width="2.7109375" style="250" customWidth="1"/>
    <col min="6204" max="6204" width="3.28515625" style="250" customWidth="1"/>
    <col min="6205" max="6218" width="2.7109375" style="250" customWidth="1"/>
    <col min="6219" max="6219" width="15.140625" style="250" customWidth="1"/>
    <col min="6220" max="6220" width="12.5703125" style="250" customWidth="1"/>
    <col min="6221" max="6221" width="12.85546875" style="250" customWidth="1"/>
    <col min="6222" max="6223" width="13" style="250" customWidth="1"/>
    <col min="6224" max="6224" width="13.85546875" style="250" customWidth="1"/>
    <col min="6225" max="6225" width="14.5703125" style="250" customWidth="1"/>
    <col min="6226" max="6228" width="14.7109375" style="250" customWidth="1"/>
    <col min="6229" max="6229" width="13.7109375" style="250" customWidth="1"/>
    <col min="6230" max="6230" width="14.7109375" style="250" customWidth="1"/>
    <col min="6231" max="6231" width="18.140625" style="250" customWidth="1"/>
    <col min="6232" max="6400" width="11.42578125" style="250"/>
    <col min="6401" max="6401" width="4.42578125" style="250" customWidth="1"/>
    <col min="6402" max="6402" width="15.28515625" style="250" customWidth="1"/>
    <col min="6403" max="6403" width="16.85546875" style="250" customWidth="1"/>
    <col min="6404" max="6404" width="27.42578125" style="250" customWidth="1"/>
    <col min="6405" max="6405" width="16.5703125" style="250" customWidth="1"/>
    <col min="6406" max="6406" width="13.42578125" style="250" customWidth="1"/>
    <col min="6407" max="6407" width="13.7109375" style="250" customWidth="1"/>
    <col min="6408" max="6408" width="17.7109375" style="250" customWidth="1"/>
    <col min="6409" max="6409" width="14.5703125" style="250" customWidth="1"/>
    <col min="6410" max="6410" width="14" style="250" customWidth="1"/>
    <col min="6411" max="6411" width="13.85546875" style="250" customWidth="1"/>
    <col min="6412" max="6412" width="19" style="250" customWidth="1"/>
    <col min="6413" max="6413" width="17.42578125" style="250" customWidth="1"/>
    <col min="6414" max="6414" width="19.140625" style="250" customWidth="1"/>
    <col min="6415" max="6415" width="16.85546875" style="250" customWidth="1"/>
    <col min="6416" max="6417" width="13.5703125" style="250" customWidth="1"/>
    <col min="6418" max="6419" width="13" style="250" customWidth="1"/>
    <col min="6420" max="6420" width="13.140625" style="250" customWidth="1"/>
    <col min="6421" max="6421" width="13.85546875" style="250" customWidth="1"/>
    <col min="6422" max="6422" width="13.140625" style="250" customWidth="1"/>
    <col min="6423" max="6428" width="12.7109375" style="250" customWidth="1"/>
    <col min="6429" max="6429" width="15.140625" style="250" customWidth="1"/>
    <col min="6430" max="6430" width="12.85546875" style="250" customWidth="1"/>
    <col min="6431" max="6431" width="12.7109375" style="250" customWidth="1"/>
    <col min="6432" max="6432" width="13.85546875" style="250" customWidth="1"/>
    <col min="6433" max="6433" width="13.42578125" style="250" customWidth="1"/>
    <col min="6434" max="6434" width="15.28515625" style="250" customWidth="1"/>
    <col min="6435" max="6435" width="12.42578125" style="250" customWidth="1"/>
    <col min="6436" max="6436" width="9.5703125" style="250" customWidth="1"/>
    <col min="6437" max="6437" width="13.28515625" style="250" customWidth="1"/>
    <col min="6438" max="6438" width="12.7109375" style="250" customWidth="1"/>
    <col min="6439" max="6440" width="12.85546875" style="250" customWidth="1"/>
    <col min="6441" max="6441" width="13.42578125" style="250" customWidth="1"/>
    <col min="6442" max="6443" width="12.85546875" style="250" customWidth="1"/>
    <col min="6444" max="6459" width="2.7109375" style="250" customWidth="1"/>
    <col min="6460" max="6460" width="3.28515625" style="250" customWidth="1"/>
    <col min="6461" max="6474" width="2.7109375" style="250" customWidth="1"/>
    <col min="6475" max="6475" width="15.140625" style="250" customWidth="1"/>
    <col min="6476" max="6476" width="12.5703125" style="250" customWidth="1"/>
    <col min="6477" max="6477" width="12.85546875" style="250" customWidth="1"/>
    <col min="6478" max="6479" width="13" style="250" customWidth="1"/>
    <col min="6480" max="6480" width="13.85546875" style="250" customWidth="1"/>
    <col min="6481" max="6481" width="14.5703125" style="250" customWidth="1"/>
    <col min="6482" max="6484" width="14.7109375" style="250" customWidth="1"/>
    <col min="6485" max="6485" width="13.7109375" style="250" customWidth="1"/>
    <col min="6486" max="6486" width="14.7109375" style="250" customWidth="1"/>
    <col min="6487" max="6487" width="18.140625" style="250" customWidth="1"/>
    <col min="6488" max="6656" width="11.42578125" style="250"/>
    <col min="6657" max="6657" width="4.42578125" style="250" customWidth="1"/>
    <col min="6658" max="6658" width="15.28515625" style="250" customWidth="1"/>
    <col min="6659" max="6659" width="16.85546875" style="250" customWidth="1"/>
    <col min="6660" max="6660" width="27.42578125" style="250" customWidth="1"/>
    <col min="6661" max="6661" width="16.5703125" style="250" customWidth="1"/>
    <col min="6662" max="6662" width="13.42578125" style="250" customWidth="1"/>
    <col min="6663" max="6663" width="13.7109375" style="250" customWidth="1"/>
    <col min="6664" max="6664" width="17.7109375" style="250" customWidth="1"/>
    <col min="6665" max="6665" width="14.5703125" style="250" customWidth="1"/>
    <col min="6666" max="6666" width="14" style="250" customWidth="1"/>
    <col min="6667" max="6667" width="13.85546875" style="250" customWidth="1"/>
    <col min="6668" max="6668" width="19" style="250" customWidth="1"/>
    <col min="6669" max="6669" width="17.42578125" style="250" customWidth="1"/>
    <col min="6670" max="6670" width="19.140625" style="250" customWidth="1"/>
    <col min="6671" max="6671" width="16.85546875" style="250" customWidth="1"/>
    <col min="6672" max="6673" width="13.5703125" style="250" customWidth="1"/>
    <col min="6674" max="6675" width="13" style="250" customWidth="1"/>
    <col min="6676" max="6676" width="13.140625" style="250" customWidth="1"/>
    <col min="6677" max="6677" width="13.85546875" style="250" customWidth="1"/>
    <col min="6678" max="6678" width="13.140625" style="250" customWidth="1"/>
    <col min="6679" max="6684" width="12.7109375" style="250" customWidth="1"/>
    <col min="6685" max="6685" width="15.140625" style="250" customWidth="1"/>
    <col min="6686" max="6686" width="12.85546875" style="250" customWidth="1"/>
    <col min="6687" max="6687" width="12.7109375" style="250" customWidth="1"/>
    <col min="6688" max="6688" width="13.85546875" style="250" customWidth="1"/>
    <col min="6689" max="6689" width="13.42578125" style="250" customWidth="1"/>
    <col min="6690" max="6690" width="15.28515625" style="250" customWidth="1"/>
    <col min="6691" max="6691" width="12.42578125" style="250" customWidth="1"/>
    <col min="6692" max="6692" width="9.5703125" style="250" customWidth="1"/>
    <col min="6693" max="6693" width="13.28515625" style="250" customWidth="1"/>
    <col min="6694" max="6694" width="12.7109375" style="250" customWidth="1"/>
    <col min="6695" max="6696" width="12.85546875" style="250" customWidth="1"/>
    <col min="6697" max="6697" width="13.42578125" style="250" customWidth="1"/>
    <col min="6698" max="6699" width="12.85546875" style="250" customWidth="1"/>
    <col min="6700" max="6715" width="2.7109375" style="250" customWidth="1"/>
    <col min="6716" max="6716" width="3.28515625" style="250" customWidth="1"/>
    <col min="6717" max="6730" width="2.7109375" style="250" customWidth="1"/>
    <col min="6731" max="6731" width="15.140625" style="250" customWidth="1"/>
    <col min="6732" max="6732" width="12.5703125" style="250" customWidth="1"/>
    <col min="6733" max="6733" width="12.85546875" style="250" customWidth="1"/>
    <col min="6734" max="6735" width="13" style="250" customWidth="1"/>
    <col min="6736" max="6736" width="13.85546875" style="250" customWidth="1"/>
    <col min="6737" max="6737" width="14.5703125" style="250" customWidth="1"/>
    <col min="6738" max="6740" width="14.7109375" style="250" customWidth="1"/>
    <col min="6741" max="6741" width="13.7109375" style="250" customWidth="1"/>
    <col min="6742" max="6742" width="14.7109375" style="250" customWidth="1"/>
    <col min="6743" max="6743" width="18.140625" style="250" customWidth="1"/>
    <col min="6744" max="6912" width="11.42578125" style="250"/>
    <col min="6913" max="6913" width="4.42578125" style="250" customWidth="1"/>
    <col min="6914" max="6914" width="15.28515625" style="250" customWidth="1"/>
    <col min="6915" max="6915" width="16.85546875" style="250" customWidth="1"/>
    <col min="6916" max="6916" width="27.42578125" style="250" customWidth="1"/>
    <col min="6917" max="6917" width="16.5703125" style="250" customWidth="1"/>
    <col min="6918" max="6918" width="13.42578125" style="250" customWidth="1"/>
    <col min="6919" max="6919" width="13.7109375" style="250" customWidth="1"/>
    <col min="6920" max="6920" width="17.7109375" style="250" customWidth="1"/>
    <col min="6921" max="6921" width="14.5703125" style="250" customWidth="1"/>
    <col min="6922" max="6922" width="14" style="250" customWidth="1"/>
    <col min="6923" max="6923" width="13.85546875" style="250" customWidth="1"/>
    <col min="6924" max="6924" width="19" style="250" customWidth="1"/>
    <col min="6925" max="6925" width="17.42578125" style="250" customWidth="1"/>
    <col min="6926" max="6926" width="19.140625" style="250" customWidth="1"/>
    <col min="6927" max="6927" width="16.85546875" style="250" customWidth="1"/>
    <col min="6928" max="6929" width="13.5703125" style="250" customWidth="1"/>
    <col min="6930" max="6931" width="13" style="250" customWidth="1"/>
    <col min="6932" max="6932" width="13.140625" style="250" customWidth="1"/>
    <col min="6933" max="6933" width="13.85546875" style="250" customWidth="1"/>
    <col min="6934" max="6934" width="13.140625" style="250" customWidth="1"/>
    <col min="6935" max="6940" width="12.7109375" style="250" customWidth="1"/>
    <col min="6941" max="6941" width="15.140625" style="250" customWidth="1"/>
    <col min="6942" max="6942" width="12.85546875" style="250" customWidth="1"/>
    <col min="6943" max="6943" width="12.7109375" style="250" customWidth="1"/>
    <col min="6944" max="6944" width="13.85546875" style="250" customWidth="1"/>
    <col min="6945" max="6945" width="13.42578125" style="250" customWidth="1"/>
    <col min="6946" max="6946" width="15.28515625" style="250" customWidth="1"/>
    <col min="6947" max="6947" width="12.42578125" style="250" customWidth="1"/>
    <col min="6948" max="6948" width="9.5703125" style="250" customWidth="1"/>
    <col min="6949" max="6949" width="13.28515625" style="250" customWidth="1"/>
    <col min="6950" max="6950" width="12.7109375" style="250" customWidth="1"/>
    <col min="6951" max="6952" width="12.85546875" style="250" customWidth="1"/>
    <col min="6953" max="6953" width="13.42578125" style="250" customWidth="1"/>
    <col min="6954" max="6955" width="12.85546875" style="250" customWidth="1"/>
    <col min="6956" max="6971" width="2.7109375" style="250" customWidth="1"/>
    <col min="6972" max="6972" width="3.28515625" style="250" customWidth="1"/>
    <col min="6973" max="6986" width="2.7109375" style="250" customWidth="1"/>
    <col min="6987" max="6987" width="15.140625" style="250" customWidth="1"/>
    <col min="6988" max="6988" width="12.5703125" style="250" customWidth="1"/>
    <col min="6989" max="6989" width="12.85546875" style="250" customWidth="1"/>
    <col min="6990" max="6991" width="13" style="250" customWidth="1"/>
    <col min="6992" max="6992" width="13.85546875" style="250" customWidth="1"/>
    <col min="6993" max="6993" width="14.5703125" style="250" customWidth="1"/>
    <col min="6994" max="6996" width="14.7109375" style="250" customWidth="1"/>
    <col min="6997" max="6997" width="13.7109375" style="250" customWidth="1"/>
    <col min="6998" max="6998" width="14.7109375" style="250" customWidth="1"/>
    <col min="6999" max="6999" width="18.140625" style="250" customWidth="1"/>
    <col min="7000" max="7168" width="11.42578125" style="250"/>
    <col min="7169" max="7169" width="4.42578125" style="250" customWidth="1"/>
    <col min="7170" max="7170" width="15.28515625" style="250" customWidth="1"/>
    <col min="7171" max="7171" width="16.85546875" style="250" customWidth="1"/>
    <col min="7172" max="7172" width="27.42578125" style="250" customWidth="1"/>
    <col min="7173" max="7173" width="16.5703125" style="250" customWidth="1"/>
    <col min="7174" max="7174" width="13.42578125" style="250" customWidth="1"/>
    <col min="7175" max="7175" width="13.7109375" style="250" customWidth="1"/>
    <col min="7176" max="7176" width="17.7109375" style="250" customWidth="1"/>
    <col min="7177" max="7177" width="14.5703125" style="250" customWidth="1"/>
    <col min="7178" max="7178" width="14" style="250" customWidth="1"/>
    <col min="7179" max="7179" width="13.85546875" style="250" customWidth="1"/>
    <col min="7180" max="7180" width="19" style="250" customWidth="1"/>
    <col min="7181" max="7181" width="17.42578125" style="250" customWidth="1"/>
    <col min="7182" max="7182" width="19.140625" style="250" customWidth="1"/>
    <col min="7183" max="7183" width="16.85546875" style="250" customWidth="1"/>
    <col min="7184" max="7185" width="13.5703125" style="250" customWidth="1"/>
    <col min="7186" max="7187" width="13" style="250" customWidth="1"/>
    <col min="7188" max="7188" width="13.140625" style="250" customWidth="1"/>
    <col min="7189" max="7189" width="13.85546875" style="250" customWidth="1"/>
    <col min="7190" max="7190" width="13.140625" style="250" customWidth="1"/>
    <col min="7191" max="7196" width="12.7109375" style="250" customWidth="1"/>
    <col min="7197" max="7197" width="15.140625" style="250" customWidth="1"/>
    <col min="7198" max="7198" width="12.85546875" style="250" customWidth="1"/>
    <col min="7199" max="7199" width="12.7109375" style="250" customWidth="1"/>
    <col min="7200" max="7200" width="13.85546875" style="250" customWidth="1"/>
    <col min="7201" max="7201" width="13.42578125" style="250" customWidth="1"/>
    <col min="7202" max="7202" width="15.28515625" style="250" customWidth="1"/>
    <col min="7203" max="7203" width="12.42578125" style="250" customWidth="1"/>
    <col min="7204" max="7204" width="9.5703125" style="250" customWidth="1"/>
    <col min="7205" max="7205" width="13.28515625" style="250" customWidth="1"/>
    <col min="7206" max="7206" width="12.7109375" style="250" customWidth="1"/>
    <col min="7207" max="7208" width="12.85546875" style="250" customWidth="1"/>
    <col min="7209" max="7209" width="13.42578125" style="250" customWidth="1"/>
    <col min="7210" max="7211" width="12.85546875" style="250" customWidth="1"/>
    <col min="7212" max="7227" width="2.7109375" style="250" customWidth="1"/>
    <col min="7228" max="7228" width="3.28515625" style="250" customWidth="1"/>
    <col min="7229" max="7242" width="2.7109375" style="250" customWidth="1"/>
    <col min="7243" max="7243" width="15.140625" style="250" customWidth="1"/>
    <col min="7244" max="7244" width="12.5703125" style="250" customWidth="1"/>
    <col min="7245" max="7245" width="12.85546875" style="250" customWidth="1"/>
    <col min="7246" max="7247" width="13" style="250" customWidth="1"/>
    <col min="7248" max="7248" width="13.85546875" style="250" customWidth="1"/>
    <col min="7249" max="7249" width="14.5703125" style="250" customWidth="1"/>
    <col min="7250" max="7252" width="14.7109375" style="250" customWidth="1"/>
    <col min="7253" max="7253" width="13.7109375" style="250" customWidth="1"/>
    <col min="7254" max="7254" width="14.7109375" style="250" customWidth="1"/>
    <col min="7255" max="7255" width="18.140625" style="250" customWidth="1"/>
    <col min="7256" max="7424" width="11.42578125" style="250"/>
    <col min="7425" max="7425" width="4.42578125" style="250" customWidth="1"/>
    <col min="7426" max="7426" width="15.28515625" style="250" customWidth="1"/>
    <col min="7427" max="7427" width="16.85546875" style="250" customWidth="1"/>
    <col min="7428" max="7428" width="27.42578125" style="250" customWidth="1"/>
    <col min="7429" max="7429" width="16.5703125" style="250" customWidth="1"/>
    <col min="7430" max="7430" width="13.42578125" style="250" customWidth="1"/>
    <col min="7431" max="7431" width="13.7109375" style="250" customWidth="1"/>
    <col min="7432" max="7432" width="17.7109375" style="250" customWidth="1"/>
    <col min="7433" max="7433" width="14.5703125" style="250" customWidth="1"/>
    <col min="7434" max="7434" width="14" style="250" customWidth="1"/>
    <col min="7435" max="7435" width="13.85546875" style="250" customWidth="1"/>
    <col min="7436" max="7436" width="19" style="250" customWidth="1"/>
    <col min="7437" max="7437" width="17.42578125" style="250" customWidth="1"/>
    <col min="7438" max="7438" width="19.140625" style="250" customWidth="1"/>
    <col min="7439" max="7439" width="16.85546875" style="250" customWidth="1"/>
    <col min="7440" max="7441" width="13.5703125" style="250" customWidth="1"/>
    <col min="7442" max="7443" width="13" style="250" customWidth="1"/>
    <col min="7444" max="7444" width="13.140625" style="250" customWidth="1"/>
    <col min="7445" max="7445" width="13.85546875" style="250" customWidth="1"/>
    <col min="7446" max="7446" width="13.140625" style="250" customWidth="1"/>
    <col min="7447" max="7452" width="12.7109375" style="250" customWidth="1"/>
    <col min="7453" max="7453" width="15.140625" style="250" customWidth="1"/>
    <col min="7454" max="7454" width="12.85546875" style="250" customWidth="1"/>
    <col min="7455" max="7455" width="12.7109375" style="250" customWidth="1"/>
    <col min="7456" max="7456" width="13.85546875" style="250" customWidth="1"/>
    <col min="7457" max="7457" width="13.42578125" style="250" customWidth="1"/>
    <col min="7458" max="7458" width="15.28515625" style="250" customWidth="1"/>
    <col min="7459" max="7459" width="12.42578125" style="250" customWidth="1"/>
    <col min="7460" max="7460" width="9.5703125" style="250" customWidth="1"/>
    <col min="7461" max="7461" width="13.28515625" style="250" customWidth="1"/>
    <col min="7462" max="7462" width="12.7109375" style="250" customWidth="1"/>
    <col min="7463" max="7464" width="12.85546875" style="250" customWidth="1"/>
    <col min="7465" max="7465" width="13.42578125" style="250" customWidth="1"/>
    <col min="7466" max="7467" width="12.85546875" style="250" customWidth="1"/>
    <col min="7468" max="7483" width="2.7109375" style="250" customWidth="1"/>
    <col min="7484" max="7484" width="3.28515625" style="250" customWidth="1"/>
    <col min="7485" max="7498" width="2.7109375" style="250" customWidth="1"/>
    <col min="7499" max="7499" width="15.140625" style="250" customWidth="1"/>
    <col min="7500" max="7500" width="12.5703125" style="250" customWidth="1"/>
    <col min="7501" max="7501" width="12.85546875" style="250" customWidth="1"/>
    <col min="7502" max="7503" width="13" style="250" customWidth="1"/>
    <col min="7504" max="7504" width="13.85546875" style="250" customWidth="1"/>
    <col min="7505" max="7505" width="14.5703125" style="250" customWidth="1"/>
    <col min="7506" max="7508" width="14.7109375" style="250" customWidth="1"/>
    <col min="7509" max="7509" width="13.7109375" style="250" customWidth="1"/>
    <col min="7510" max="7510" width="14.7109375" style="250" customWidth="1"/>
    <col min="7511" max="7511" width="18.140625" style="250" customWidth="1"/>
    <col min="7512" max="7680" width="11.42578125" style="250"/>
    <col min="7681" max="7681" width="4.42578125" style="250" customWidth="1"/>
    <col min="7682" max="7682" width="15.28515625" style="250" customWidth="1"/>
    <col min="7683" max="7683" width="16.85546875" style="250" customWidth="1"/>
    <col min="7684" max="7684" width="27.42578125" style="250" customWidth="1"/>
    <col min="7685" max="7685" width="16.5703125" style="250" customWidth="1"/>
    <col min="7686" max="7686" width="13.42578125" style="250" customWidth="1"/>
    <col min="7687" max="7687" width="13.7109375" style="250" customWidth="1"/>
    <col min="7688" max="7688" width="17.7109375" style="250" customWidth="1"/>
    <col min="7689" max="7689" width="14.5703125" style="250" customWidth="1"/>
    <col min="7690" max="7690" width="14" style="250" customWidth="1"/>
    <col min="7691" max="7691" width="13.85546875" style="250" customWidth="1"/>
    <col min="7692" max="7692" width="19" style="250" customWidth="1"/>
    <col min="7693" max="7693" width="17.42578125" style="250" customWidth="1"/>
    <col min="7694" max="7694" width="19.140625" style="250" customWidth="1"/>
    <col min="7695" max="7695" width="16.85546875" style="250" customWidth="1"/>
    <col min="7696" max="7697" width="13.5703125" style="250" customWidth="1"/>
    <col min="7698" max="7699" width="13" style="250" customWidth="1"/>
    <col min="7700" max="7700" width="13.140625" style="250" customWidth="1"/>
    <col min="7701" max="7701" width="13.85546875" style="250" customWidth="1"/>
    <col min="7702" max="7702" width="13.140625" style="250" customWidth="1"/>
    <col min="7703" max="7708" width="12.7109375" style="250" customWidth="1"/>
    <col min="7709" max="7709" width="15.140625" style="250" customWidth="1"/>
    <col min="7710" max="7710" width="12.85546875" style="250" customWidth="1"/>
    <col min="7711" max="7711" width="12.7109375" style="250" customWidth="1"/>
    <col min="7712" max="7712" width="13.85546875" style="250" customWidth="1"/>
    <col min="7713" max="7713" width="13.42578125" style="250" customWidth="1"/>
    <col min="7714" max="7714" width="15.28515625" style="250" customWidth="1"/>
    <col min="7715" max="7715" width="12.42578125" style="250" customWidth="1"/>
    <col min="7716" max="7716" width="9.5703125" style="250" customWidth="1"/>
    <col min="7717" max="7717" width="13.28515625" style="250" customWidth="1"/>
    <col min="7718" max="7718" width="12.7109375" style="250" customWidth="1"/>
    <col min="7719" max="7720" width="12.85546875" style="250" customWidth="1"/>
    <col min="7721" max="7721" width="13.42578125" style="250" customWidth="1"/>
    <col min="7722" max="7723" width="12.85546875" style="250" customWidth="1"/>
    <col min="7724" max="7739" width="2.7109375" style="250" customWidth="1"/>
    <col min="7740" max="7740" width="3.28515625" style="250" customWidth="1"/>
    <col min="7741" max="7754" width="2.7109375" style="250" customWidth="1"/>
    <col min="7755" max="7755" width="15.140625" style="250" customWidth="1"/>
    <col min="7756" max="7756" width="12.5703125" style="250" customWidth="1"/>
    <col min="7757" max="7757" width="12.85546875" style="250" customWidth="1"/>
    <col min="7758" max="7759" width="13" style="250" customWidth="1"/>
    <col min="7760" max="7760" width="13.85546875" style="250" customWidth="1"/>
    <col min="7761" max="7761" width="14.5703125" style="250" customWidth="1"/>
    <col min="7762" max="7764" width="14.7109375" style="250" customWidth="1"/>
    <col min="7765" max="7765" width="13.7109375" style="250" customWidth="1"/>
    <col min="7766" max="7766" width="14.7109375" style="250" customWidth="1"/>
    <col min="7767" max="7767" width="18.140625" style="250" customWidth="1"/>
    <col min="7768" max="7936" width="11.42578125" style="250"/>
    <col min="7937" max="7937" width="4.42578125" style="250" customWidth="1"/>
    <col min="7938" max="7938" width="15.28515625" style="250" customWidth="1"/>
    <col min="7939" max="7939" width="16.85546875" style="250" customWidth="1"/>
    <col min="7940" max="7940" width="27.42578125" style="250" customWidth="1"/>
    <col min="7941" max="7941" width="16.5703125" style="250" customWidth="1"/>
    <col min="7942" max="7942" width="13.42578125" style="250" customWidth="1"/>
    <col min="7943" max="7943" width="13.7109375" style="250" customWidth="1"/>
    <col min="7944" max="7944" width="17.7109375" style="250" customWidth="1"/>
    <col min="7945" max="7945" width="14.5703125" style="250" customWidth="1"/>
    <col min="7946" max="7946" width="14" style="250" customWidth="1"/>
    <col min="7947" max="7947" width="13.85546875" style="250" customWidth="1"/>
    <col min="7948" max="7948" width="19" style="250" customWidth="1"/>
    <col min="7949" max="7949" width="17.42578125" style="250" customWidth="1"/>
    <col min="7950" max="7950" width="19.140625" style="250" customWidth="1"/>
    <col min="7951" max="7951" width="16.85546875" style="250" customWidth="1"/>
    <col min="7952" max="7953" width="13.5703125" style="250" customWidth="1"/>
    <col min="7954" max="7955" width="13" style="250" customWidth="1"/>
    <col min="7956" max="7956" width="13.140625" style="250" customWidth="1"/>
    <col min="7957" max="7957" width="13.85546875" style="250" customWidth="1"/>
    <col min="7958" max="7958" width="13.140625" style="250" customWidth="1"/>
    <col min="7959" max="7964" width="12.7109375" style="250" customWidth="1"/>
    <col min="7965" max="7965" width="15.140625" style="250" customWidth="1"/>
    <col min="7966" max="7966" width="12.85546875" style="250" customWidth="1"/>
    <col min="7967" max="7967" width="12.7109375" style="250" customWidth="1"/>
    <col min="7968" max="7968" width="13.85546875" style="250" customWidth="1"/>
    <col min="7969" max="7969" width="13.42578125" style="250" customWidth="1"/>
    <col min="7970" max="7970" width="15.28515625" style="250" customWidth="1"/>
    <col min="7971" max="7971" width="12.42578125" style="250" customWidth="1"/>
    <col min="7972" max="7972" width="9.5703125" style="250" customWidth="1"/>
    <col min="7973" max="7973" width="13.28515625" style="250" customWidth="1"/>
    <col min="7974" max="7974" width="12.7109375" style="250" customWidth="1"/>
    <col min="7975" max="7976" width="12.85546875" style="250" customWidth="1"/>
    <col min="7977" max="7977" width="13.42578125" style="250" customWidth="1"/>
    <col min="7978" max="7979" width="12.85546875" style="250" customWidth="1"/>
    <col min="7980" max="7995" width="2.7109375" style="250" customWidth="1"/>
    <col min="7996" max="7996" width="3.28515625" style="250" customWidth="1"/>
    <col min="7997" max="8010" width="2.7109375" style="250" customWidth="1"/>
    <col min="8011" max="8011" width="15.140625" style="250" customWidth="1"/>
    <col min="8012" max="8012" width="12.5703125" style="250" customWidth="1"/>
    <col min="8013" max="8013" width="12.85546875" style="250" customWidth="1"/>
    <col min="8014" max="8015" width="13" style="250" customWidth="1"/>
    <col min="8016" max="8016" width="13.85546875" style="250" customWidth="1"/>
    <col min="8017" max="8017" width="14.5703125" style="250" customWidth="1"/>
    <col min="8018" max="8020" width="14.7109375" style="250" customWidth="1"/>
    <col min="8021" max="8021" width="13.7109375" style="250" customWidth="1"/>
    <col min="8022" max="8022" width="14.7109375" style="250" customWidth="1"/>
    <col min="8023" max="8023" width="18.140625" style="250" customWidth="1"/>
    <col min="8024" max="8192" width="11.42578125" style="250"/>
    <col min="8193" max="8193" width="4.42578125" style="250" customWidth="1"/>
    <col min="8194" max="8194" width="15.28515625" style="250" customWidth="1"/>
    <col min="8195" max="8195" width="16.85546875" style="250" customWidth="1"/>
    <col min="8196" max="8196" width="27.42578125" style="250" customWidth="1"/>
    <col min="8197" max="8197" width="16.5703125" style="250" customWidth="1"/>
    <col min="8198" max="8198" width="13.42578125" style="250" customWidth="1"/>
    <col min="8199" max="8199" width="13.7109375" style="250" customWidth="1"/>
    <col min="8200" max="8200" width="17.7109375" style="250" customWidth="1"/>
    <col min="8201" max="8201" width="14.5703125" style="250" customWidth="1"/>
    <col min="8202" max="8202" width="14" style="250" customWidth="1"/>
    <col min="8203" max="8203" width="13.85546875" style="250" customWidth="1"/>
    <col min="8204" max="8204" width="19" style="250" customWidth="1"/>
    <col min="8205" max="8205" width="17.42578125" style="250" customWidth="1"/>
    <col min="8206" max="8206" width="19.140625" style="250" customWidth="1"/>
    <col min="8207" max="8207" width="16.85546875" style="250" customWidth="1"/>
    <col min="8208" max="8209" width="13.5703125" style="250" customWidth="1"/>
    <col min="8210" max="8211" width="13" style="250" customWidth="1"/>
    <col min="8212" max="8212" width="13.140625" style="250" customWidth="1"/>
    <col min="8213" max="8213" width="13.85546875" style="250" customWidth="1"/>
    <col min="8214" max="8214" width="13.140625" style="250" customWidth="1"/>
    <col min="8215" max="8220" width="12.7109375" style="250" customWidth="1"/>
    <col min="8221" max="8221" width="15.140625" style="250" customWidth="1"/>
    <col min="8222" max="8222" width="12.85546875" style="250" customWidth="1"/>
    <col min="8223" max="8223" width="12.7109375" style="250" customWidth="1"/>
    <col min="8224" max="8224" width="13.85546875" style="250" customWidth="1"/>
    <col min="8225" max="8225" width="13.42578125" style="250" customWidth="1"/>
    <col min="8226" max="8226" width="15.28515625" style="250" customWidth="1"/>
    <col min="8227" max="8227" width="12.42578125" style="250" customWidth="1"/>
    <col min="8228" max="8228" width="9.5703125" style="250" customWidth="1"/>
    <col min="8229" max="8229" width="13.28515625" style="250" customWidth="1"/>
    <col min="8230" max="8230" width="12.7109375" style="250" customWidth="1"/>
    <col min="8231" max="8232" width="12.85546875" style="250" customWidth="1"/>
    <col min="8233" max="8233" width="13.42578125" style="250" customWidth="1"/>
    <col min="8234" max="8235" width="12.85546875" style="250" customWidth="1"/>
    <col min="8236" max="8251" width="2.7109375" style="250" customWidth="1"/>
    <col min="8252" max="8252" width="3.28515625" style="250" customWidth="1"/>
    <col min="8253" max="8266" width="2.7109375" style="250" customWidth="1"/>
    <col min="8267" max="8267" width="15.140625" style="250" customWidth="1"/>
    <col min="8268" max="8268" width="12.5703125" style="250" customWidth="1"/>
    <col min="8269" max="8269" width="12.85546875" style="250" customWidth="1"/>
    <col min="8270" max="8271" width="13" style="250" customWidth="1"/>
    <col min="8272" max="8272" width="13.85546875" style="250" customWidth="1"/>
    <col min="8273" max="8273" width="14.5703125" style="250" customWidth="1"/>
    <col min="8274" max="8276" width="14.7109375" style="250" customWidth="1"/>
    <col min="8277" max="8277" width="13.7109375" style="250" customWidth="1"/>
    <col min="8278" max="8278" width="14.7109375" style="250" customWidth="1"/>
    <col min="8279" max="8279" width="18.140625" style="250" customWidth="1"/>
    <col min="8280" max="8448" width="11.42578125" style="250"/>
    <col min="8449" max="8449" width="4.42578125" style="250" customWidth="1"/>
    <col min="8450" max="8450" width="15.28515625" style="250" customWidth="1"/>
    <col min="8451" max="8451" width="16.85546875" style="250" customWidth="1"/>
    <col min="8452" max="8452" width="27.42578125" style="250" customWidth="1"/>
    <col min="8453" max="8453" width="16.5703125" style="250" customWidth="1"/>
    <col min="8454" max="8454" width="13.42578125" style="250" customWidth="1"/>
    <col min="8455" max="8455" width="13.7109375" style="250" customWidth="1"/>
    <col min="8456" max="8456" width="17.7109375" style="250" customWidth="1"/>
    <col min="8457" max="8457" width="14.5703125" style="250" customWidth="1"/>
    <col min="8458" max="8458" width="14" style="250" customWidth="1"/>
    <col min="8459" max="8459" width="13.85546875" style="250" customWidth="1"/>
    <col min="8460" max="8460" width="19" style="250" customWidth="1"/>
    <col min="8461" max="8461" width="17.42578125" style="250" customWidth="1"/>
    <col min="8462" max="8462" width="19.140625" style="250" customWidth="1"/>
    <col min="8463" max="8463" width="16.85546875" style="250" customWidth="1"/>
    <col min="8464" max="8465" width="13.5703125" style="250" customWidth="1"/>
    <col min="8466" max="8467" width="13" style="250" customWidth="1"/>
    <col min="8468" max="8468" width="13.140625" style="250" customWidth="1"/>
    <col min="8469" max="8469" width="13.85546875" style="250" customWidth="1"/>
    <col min="8470" max="8470" width="13.140625" style="250" customWidth="1"/>
    <col min="8471" max="8476" width="12.7109375" style="250" customWidth="1"/>
    <col min="8477" max="8477" width="15.140625" style="250" customWidth="1"/>
    <col min="8478" max="8478" width="12.85546875" style="250" customWidth="1"/>
    <col min="8479" max="8479" width="12.7109375" style="250" customWidth="1"/>
    <col min="8480" max="8480" width="13.85546875" style="250" customWidth="1"/>
    <col min="8481" max="8481" width="13.42578125" style="250" customWidth="1"/>
    <col min="8482" max="8482" width="15.28515625" style="250" customWidth="1"/>
    <col min="8483" max="8483" width="12.42578125" style="250" customWidth="1"/>
    <col min="8484" max="8484" width="9.5703125" style="250" customWidth="1"/>
    <col min="8485" max="8485" width="13.28515625" style="250" customWidth="1"/>
    <col min="8486" max="8486" width="12.7109375" style="250" customWidth="1"/>
    <col min="8487" max="8488" width="12.85546875" style="250" customWidth="1"/>
    <col min="8489" max="8489" width="13.42578125" style="250" customWidth="1"/>
    <col min="8490" max="8491" width="12.85546875" style="250" customWidth="1"/>
    <col min="8492" max="8507" width="2.7109375" style="250" customWidth="1"/>
    <col min="8508" max="8508" width="3.28515625" style="250" customWidth="1"/>
    <col min="8509" max="8522" width="2.7109375" style="250" customWidth="1"/>
    <col min="8523" max="8523" width="15.140625" style="250" customWidth="1"/>
    <col min="8524" max="8524" width="12.5703125" style="250" customWidth="1"/>
    <col min="8525" max="8525" width="12.85546875" style="250" customWidth="1"/>
    <col min="8526" max="8527" width="13" style="250" customWidth="1"/>
    <col min="8528" max="8528" width="13.85546875" style="250" customWidth="1"/>
    <col min="8529" max="8529" width="14.5703125" style="250" customWidth="1"/>
    <col min="8530" max="8532" width="14.7109375" style="250" customWidth="1"/>
    <col min="8533" max="8533" width="13.7109375" style="250" customWidth="1"/>
    <col min="8534" max="8534" width="14.7109375" style="250" customWidth="1"/>
    <col min="8535" max="8535" width="18.140625" style="250" customWidth="1"/>
    <col min="8536" max="8704" width="11.42578125" style="250"/>
    <col min="8705" max="8705" width="4.42578125" style="250" customWidth="1"/>
    <col min="8706" max="8706" width="15.28515625" style="250" customWidth="1"/>
    <col min="8707" max="8707" width="16.85546875" style="250" customWidth="1"/>
    <col min="8708" max="8708" width="27.42578125" style="250" customWidth="1"/>
    <col min="8709" max="8709" width="16.5703125" style="250" customWidth="1"/>
    <col min="8710" max="8710" width="13.42578125" style="250" customWidth="1"/>
    <col min="8711" max="8711" width="13.7109375" style="250" customWidth="1"/>
    <col min="8712" max="8712" width="17.7109375" style="250" customWidth="1"/>
    <col min="8713" max="8713" width="14.5703125" style="250" customWidth="1"/>
    <col min="8714" max="8714" width="14" style="250" customWidth="1"/>
    <col min="8715" max="8715" width="13.85546875" style="250" customWidth="1"/>
    <col min="8716" max="8716" width="19" style="250" customWidth="1"/>
    <col min="8717" max="8717" width="17.42578125" style="250" customWidth="1"/>
    <col min="8718" max="8718" width="19.140625" style="250" customWidth="1"/>
    <col min="8719" max="8719" width="16.85546875" style="250" customWidth="1"/>
    <col min="8720" max="8721" width="13.5703125" style="250" customWidth="1"/>
    <col min="8722" max="8723" width="13" style="250" customWidth="1"/>
    <col min="8724" max="8724" width="13.140625" style="250" customWidth="1"/>
    <col min="8725" max="8725" width="13.85546875" style="250" customWidth="1"/>
    <col min="8726" max="8726" width="13.140625" style="250" customWidth="1"/>
    <col min="8727" max="8732" width="12.7109375" style="250" customWidth="1"/>
    <col min="8733" max="8733" width="15.140625" style="250" customWidth="1"/>
    <col min="8734" max="8734" width="12.85546875" style="250" customWidth="1"/>
    <col min="8735" max="8735" width="12.7109375" style="250" customWidth="1"/>
    <col min="8736" max="8736" width="13.85546875" style="250" customWidth="1"/>
    <col min="8737" max="8737" width="13.42578125" style="250" customWidth="1"/>
    <col min="8738" max="8738" width="15.28515625" style="250" customWidth="1"/>
    <col min="8739" max="8739" width="12.42578125" style="250" customWidth="1"/>
    <col min="8740" max="8740" width="9.5703125" style="250" customWidth="1"/>
    <col min="8741" max="8741" width="13.28515625" style="250" customWidth="1"/>
    <col min="8742" max="8742" width="12.7109375" style="250" customWidth="1"/>
    <col min="8743" max="8744" width="12.85546875" style="250" customWidth="1"/>
    <col min="8745" max="8745" width="13.42578125" style="250" customWidth="1"/>
    <col min="8746" max="8747" width="12.85546875" style="250" customWidth="1"/>
    <col min="8748" max="8763" width="2.7109375" style="250" customWidth="1"/>
    <col min="8764" max="8764" width="3.28515625" style="250" customWidth="1"/>
    <col min="8765" max="8778" width="2.7109375" style="250" customWidth="1"/>
    <col min="8779" max="8779" width="15.140625" style="250" customWidth="1"/>
    <col min="8780" max="8780" width="12.5703125" style="250" customWidth="1"/>
    <col min="8781" max="8781" width="12.85546875" style="250" customWidth="1"/>
    <col min="8782" max="8783" width="13" style="250" customWidth="1"/>
    <col min="8784" max="8784" width="13.85546875" style="250" customWidth="1"/>
    <col min="8785" max="8785" width="14.5703125" style="250" customWidth="1"/>
    <col min="8786" max="8788" width="14.7109375" style="250" customWidth="1"/>
    <col min="8789" max="8789" width="13.7109375" style="250" customWidth="1"/>
    <col min="8790" max="8790" width="14.7109375" style="250" customWidth="1"/>
    <col min="8791" max="8791" width="18.140625" style="250" customWidth="1"/>
    <col min="8792" max="8960" width="11.42578125" style="250"/>
    <col min="8961" max="8961" width="4.42578125" style="250" customWidth="1"/>
    <col min="8962" max="8962" width="15.28515625" style="250" customWidth="1"/>
    <col min="8963" max="8963" width="16.85546875" style="250" customWidth="1"/>
    <col min="8964" max="8964" width="27.42578125" style="250" customWidth="1"/>
    <col min="8965" max="8965" width="16.5703125" style="250" customWidth="1"/>
    <col min="8966" max="8966" width="13.42578125" style="250" customWidth="1"/>
    <col min="8967" max="8967" width="13.7109375" style="250" customWidth="1"/>
    <col min="8968" max="8968" width="17.7109375" style="250" customWidth="1"/>
    <col min="8969" max="8969" width="14.5703125" style="250" customWidth="1"/>
    <col min="8970" max="8970" width="14" style="250" customWidth="1"/>
    <col min="8971" max="8971" width="13.85546875" style="250" customWidth="1"/>
    <col min="8972" max="8972" width="19" style="250" customWidth="1"/>
    <col min="8973" max="8973" width="17.42578125" style="250" customWidth="1"/>
    <col min="8974" max="8974" width="19.140625" style="250" customWidth="1"/>
    <col min="8975" max="8975" width="16.85546875" style="250" customWidth="1"/>
    <col min="8976" max="8977" width="13.5703125" style="250" customWidth="1"/>
    <col min="8978" max="8979" width="13" style="250" customWidth="1"/>
    <col min="8980" max="8980" width="13.140625" style="250" customWidth="1"/>
    <col min="8981" max="8981" width="13.85546875" style="250" customWidth="1"/>
    <col min="8982" max="8982" width="13.140625" style="250" customWidth="1"/>
    <col min="8983" max="8988" width="12.7109375" style="250" customWidth="1"/>
    <col min="8989" max="8989" width="15.140625" style="250" customWidth="1"/>
    <col min="8990" max="8990" width="12.85546875" style="250" customWidth="1"/>
    <col min="8991" max="8991" width="12.7109375" style="250" customWidth="1"/>
    <col min="8992" max="8992" width="13.85546875" style="250" customWidth="1"/>
    <col min="8993" max="8993" width="13.42578125" style="250" customWidth="1"/>
    <col min="8994" max="8994" width="15.28515625" style="250" customWidth="1"/>
    <col min="8995" max="8995" width="12.42578125" style="250" customWidth="1"/>
    <col min="8996" max="8996" width="9.5703125" style="250" customWidth="1"/>
    <col min="8997" max="8997" width="13.28515625" style="250" customWidth="1"/>
    <col min="8998" max="8998" width="12.7109375" style="250" customWidth="1"/>
    <col min="8999" max="9000" width="12.85546875" style="250" customWidth="1"/>
    <col min="9001" max="9001" width="13.42578125" style="250" customWidth="1"/>
    <col min="9002" max="9003" width="12.85546875" style="250" customWidth="1"/>
    <col min="9004" max="9019" width="2.7109375" style="250" customWidth="1"/>
    <col min="9020" max="9020" width="3.28515625" style="250" customWidth="1"/>
    <col min="9021" max="9034" width="2.7109375" style="250" customWidth="1"/>
    <col min="9035" max="9035" width="15.140625" style="250" customWidth="1"/>
    <col min="9036" max="9036" width="12.5703125" style="250" customWidth="1"/>
    <col min="9037" max="9037" width="12.85546875" style="250" customWidth="1"/>
    <col min="9038" max="9039" width="13" style="250" customWidth="1"/>
    <col min="9040" max="9040" width="13.85546875" style="250" customWidth="1"/>
    <col min="9041" max="9041" width="14.5703125" style="250" customWidth="1"/>
    <col min="9042" max="9044" width="14.7109375" style="250" customWidth="1"/>
    <col min="9045" max="9045" width="13.7109375" style="250" customWidth="1"/>
    <col min="9046" max="9046" width="14.7109375" style="250" customWidth="1"/>
    <col min="9047" max="9047" width="18.140625" style="250" customWidth="1"/>
    <col min="9048" max="9216" width="11.42578125" style="250"/>
    <col min="9217" max="9217" width="4.42578125" style="250" customWidth="1"/>
    <col min="9218" max="9218" width="15.28515625" style="250" customWidth="1"/>
    <col min="9219" max="9219" width="16.85546875" style="250" customWidth="1"/>
    <col min="9220" max="9220" width="27.42578125" style="250" customWidth="1"/>
    <col min="9221" max="9221" width="16.5703125" style="250" customWidth="1"/>
    <col min="9222" max="9222" width="13.42578125" style="250" customWidth="1"/>
    <col min="9223" max="9223" width="13.7109375" style="250" customWidth="1"/>
    <col min="9224" max="9224" width="17.7109375" style="250" customWidth="1"/>
    <col min="9225" max="9225" width="14.5703125" style="250" customWidth="1"/>
    <col min="9226" max="9226" width="14" style="250" customWidth="1"/>
    <col min="9227" max="9227" width="13.85546875" style="250" customWidth="1"/>
    <col min="9228" max="9228" width="19" style="250" customWidth="1"/>
    <col min="9229" max="9229" width="17.42578125" style="250" customWidth="1"/>
    <col min="9230" max="9230" width="19.140625" style="250" customWidth="1"/>
    <col min="9231" max="9231" width="16.85546875" style="250" customWidth="1"/>
    <col min="9232" max="9233" width="13.5703125" style="250" customWidth="1"/>
    <col min="9234" max="9235" width="13" style="250" customWidth="1"/>
    <col min="9236" max="9236" width="13.140625" style="250" customWidth="1"/>
    <col min="9237" max="9237" width="13.85546875" style="250" customWidth="1"/>
    <col min="9238" max="9238" width="13.140625" style="250" customWidth="1"/>
    <col min="9239" max="9244" width="12.7109375" style="250" customWidth="1"/>
    <col min="9245" max="9245" width="15.140625" style="250" customWidth="1"/>
    <col min="9246" max="9246" width="12.85546875" style="250" customWidth="1"/>
    <col min="9247" max="9247" width="12.7109375" style="250" customWidth="1"/>
    <col min="9248" max="9248" width="13.85546875" style="250" customWidth="1"/>
    <col min="9249" max="9249" width="13.42578125" style="250" customWidth="1"/>
    <col min="9250" max="9250" width="15.28515625" style="250" customWidth="1"/>
    <col min="9251" max="9251" width="12.42578125" style="250" customWidth="1"/>
    <col min="9252" max="9252" width="9.5703125" style="250" customWidth="1"/>
    <col min="9253" max="9253" width="13.28515625" style="250" customWidth="1"/>
    <col min="9254" max="9254" width="12.7109375" style="250" customWidth="1"/>
    <col min="9255" max="9256" width="12.85546875" style="250" customWidth="1"/>
    <col min="9257" max="9257" width="13.42578125" style="250" customWidth="1"/>
    <col min="9258" max="9259" width="12.85546875" style="250" customWidth="1"/>
    <col min="9260" max="9275" width="2.7109375" style="250" customWidth="1"/>
    <col min="9276" max="9276" width="3.28515625" style="250" customWidth="1"/>
    <col min="9277" max="9290" width="2.7109375" style="250" customWidth="1"/>
    <col min="9291" max="9291" width="15.140625" style="250" customWidth="1"/>
    <col min="9292" max="9292" width="12.5703125" style="250" customWidth="1"/>
    <col min="9293" max="9293" width="12.85546875" style="250" customWidth="1"/>
    <col min="9294" max="9295" width="13" style="250" customWidth="1"/>
    <col min="9296" max="9296" width="13.85546875" style="250" customWidth="1"/>
    <col min="9297" max="9297" width="14.5703125" style="250" customWidth="1"/>
    <col min="9298" max="9300" width="14.7109375" style="250" customWidth="1"/>
    <col min="9301" max="9301" width="13.7109375" style="250" customWidth="1"/>
    <col min="9302" max="9302" width="14.7109375" style="250" customWidth="1"/>
    <col min="9303" max="9303" width="18.140625" style="250" customWidth="1"/>
    <col min="9304" max="9472" width="11.42578125" style="250"/>
    <col min="9473" max="9473" width="4.42578125" style="250" customWidth="1"/>
    <col min="9474" max="9474" width="15.28515625" style="250" customWidth="1"/>
    <col min="9475" max="9475" width="16.85546875" style="250" customWidth="1"/>
    <col min="9476" max="9476" width="27.42578125" style="250" customWidth="1"/>
    <col min="9477" max="9477" width="16.5703125" style="250" customWidth="1"/>
    <col min="9478" max="9478" width="13.42578125" style="250" customWidth="1"/>
    <col min="9479" max="9479" width="13.7109375" style="250" customWidth="1"/>
    <col min="9480" max="9480" width="17.7109375" style="250" customWidth="1"/>
    <col min="9481" max="9481" width="14.5703125" style="250" customWidth="1"/>
    <col min="9482" max="9482" width="14" style="250" customWidth="1"/>
    <col min="9483" max="9483" width="13.85546875" style="250" customWidth="1"/>
    <col min="9484" max="9484" width="19" style="250" customWidth="1"/>
    <col min="9485" max="9485" width="17.42578125" style="250" customWidth="1"/>
    <col min="9486" max="9486" width="19.140625" style="250" customWidth="1"/>
    <col min="9487" max="9487" width="16.85546875" style="250" customWidth="1"/>
    <col min="9488" max="9489" width="13.5703125" style="250" customWidth="1"/>
    <col min="9490" max="9491" width="13" style="250" customWidth="1"/>
    <col min="9492" max="9492" width="13.140625" style="250" customWidth="1"/>
    <col min="9493" max="9493" width="13.85546875" style="250" customWidth="1"/>
    <col min="9494" max="9494" width="13.140625" style="250" customWidth="1"/>
    <col min="9495" max="9500" width="12.7109375" style="250" customWidth="1"/>
    <col min="9501" max="9501" width="15.140625" style="250" customWidth="1"/>
    <col min="9502" max="9502" width="12.85546875" style="250" customWidth="1"/>
    <col min="9503" max="9503" width="12.7109375" style="250" customWidth="1"/>
    <col min="9504" max="9504" width="13.85546875" style="250" customWidth="1"/>
    <col min="9505" max="9505" width="13.42578125" style="250" customWidth="1"/>
    <col min="9506" max="9506" width="15.28515625" style="250" customWidth="1"/>
    <col min="9507" max="9507" width="12.42578125" style="250" customWidth="1"/>
    <col min="9508" max="9508" width="9.5703125" style="250" customWidth="1"/>
    <col min="9509" max="9509" width="13.28515625" style="250" customWidth="1"/>
    <col min="9510" max="9510" width="12.7109375" style="250" customWidth="1"/>
    <col min="9511" max="9512" width="12.85546875" style="250" customWidth="1"/>
    <col min="9513" max="9513" width="13.42578125" style="250" customWidth="1"/>
    <col min="9514" max="9515" width="12.85546875" style="250" customWidth="1"/>
    <col min="9516" max="9531" width="2.7109375" style="250" customWidth="1"/>
    <col min="9532" max="9532" width="3.28515625" style="250" customWidth="1"/>
    <col min="9533" max="9546" width="2.7109375" style="250" customWidth="1"/>
    <col min="9547" max="9547" width="15.140625" style="250" customWidth="1"/>
    <col min="9548" max="9548" width="12.5703125" style="250" customWidth="1"/>
    <col min="9549" max="9549" width="12.85546875" style="250" customWidth="1"/>
    <col min="9550" max="9551" width="13" style="250" customWidth="1"/>
    <col min="9552" max="9552" width="13.85546875" style="250" customWidth="1"/>
    <col min="9553" max="9553" width="14.5703125" style="250" customWidth="1"/>
    <col min="9554" max="9556" width="14.7109375" style="250" customWidth="1"/>
    <col min="9557" max="9557" width="13.7109375" style="250" customWidth="1"/>
    <col min="9558" max="9558" width="14.7109375" style="250" customWidth="1"/>
    <col min="9559" max="9559" width="18.140625" style="250" customWidth="1"/>
    <col min="9560" max="9728" width="11.42578125" style="250"/>
    <col min="9729" max="9729" width="4.42578125" style="250" customWidth="1"/>
    <col min="9730" max="9730" width="15.28515625" style="250" customWidth="1"/>
    <col min="9731" max="9731" width="16.85546875" style="250" customWidth="1"/>
    <col min="9732" max="9732" width="27.42578125" style="250" customWidth="1"/>
    <col min="9733" max="9733" width="16.5703125" style="250" customWidth="1"/>
    <col min="9734" max="9734" width="13.42578125" style="250" customWidth="1"/>
    <col min="9735" max="9735" width="13.7109375" style="250" customWidth="1"/>
    <col min="9736" max="9736" width="17.7109375" style="250" customWidth="1"/>
    <col min="9737" max="9737" width="14.5703125" style="250" customWidth="1"/>
    <col min="9738" max="9738" width="14" style="250" customWidth="1"/>
    <col min="9739" max="9739" width="13.85546875" style="250" customWidth="1"/>
    <col min="9740" max="9740" width="19" style="250" customWidth="1"/>
    <col min="9741" max="9741" width="17.42578125" style="250" customWidth="1"/>
    <col min="9742" max="9742" width="19.140625" style="250" customWidth="1"/>
    <col min="9743" max="9743" width="16.85546875" style="250" customWidth="1"/>
    <col min="9744" max="9745" width="13.5703125" style="250" customWidth="1"/>
    <col min="9746" max="9747" width="13" style="250" customWidth="1"/>
    <col min="9748" max="9748" width="13.140625" style="250" customWidth="1"/>
    <col min="9749" max="9749" width="13.85546875" style="250" customWidth="1"/>
    <col min="9750" max="9750" width="13.140625" style="250" customWidth="1"/>
    <col min="9751" max="9756" width="12.7109375" style="250" customWidth="1"/>
    <col min="9757" max="9757" width="15.140625" style="250" customWidth="1"/>
    <col min="9758" max="9758" width="12.85546875" style="250" customWidth="1"/>
    <col min="9759" max="9759" width="12.7109375" style="250" customWidth="1"/>
    <col min="9760" max="9760" width="13.85546875" style="250" customWidth="1"/>
    <col min="9761" max="9761" width="13.42578125" style="250" customWidth="1"/>
    <col min="9762" max="9762" width="15.28515625" style="250" customWidth="1"/>
    <col min="9763" max="9763" width="12.42578125" style="250" customWidth="1"/>
    <col min="9764" max="9764" width="9.5703125" style="250" customWidth="1"/>
    <col min="9765" max="9765" width="13.28515625" style="250" customWidth="1"/>
    <col min="9766" max="9766" width="12.7109375" style="250" customWidth="1"/>
    <col min="9767" max="9768" width="12.85546875" style="250" customWidth="1"/>
    <col min="9769" max="9769" width="13.42578125" style="250" customWidth="1"/>
    <col min="9770" max="9771" width="12.85546875" style="250" customWidth="1"/>
    <col min="9772" max="9787" width="2.7109375" style="250" customWidth="1"/>
    <col min="9788" max="9788" width="3.28515625" style="250" customWidth="1"/>
    <col min="9789" max="9802" width="2.7109375" style="250" customWidth="1"/>
    <col min="9803" max="9803" width="15.140625" style="250" customWidth="1"/>
    <col min="9804" max="9804" width="12.5703125" style="250" customWidth="1"/>
    <col min="9805" max="9805" width="12.85546875" style="250" customWidth="1"/>
    <col min="9806" max="9807" width="13" style="250" customWidth="1"/>
    <col min="9808" max="9808" width="13.85546875" style="250" customWidth="1"/>
    <col min="9809" max="9809" width="14.5703125" style="250" customWidth="1"/>
    <col min="9810" max="9812" width="14.7109375" style="250" customWidth="1"/>
    <col min="9813" max="9813" width="13.7109375" style="250" customWidth="1"/>
    <col min="9814" max="9814" width="14.7109375" style="250" customWidth="1"/>
    <col min="9815" max="9815" width="18.140625" style="250" customWidth="1"/>
    <col min="9816" max="9984" width="11.42578125" style="250"/>
    <col min="9985" max="9985" width="4.42578125" style="250" customWidth="1"/>
    <col min="9986" max="9986" width="15.28515625" style="250" customWidth="1"/>
    <col min="9987" max="9987" width="16.85546875" style="250" customWidth="1"/>
    <col min="9988" max="9988" width="27.42578125" style="250" customWidth="1"/>
    <col min="9989" max="9989" width="16.5703125" style="250" customWidth="1"/>
    <col min="9990" max="9990" width="13.42578125" style="250" customWidth="1"/>
    <col min="9991" max="9991" width="13.7109375" style="250" customWidth="1"/>
    <col min="9992" max="9992" width="17.7109375" style="250" customWidth="1"/>
    <col min="9993" max="9993" width="14.5703125" style="250" customWidth="1"/>
    <col min="9994" max="9994" width="14" style="250" customWidth="1"/>
    <col min="9995" max="9995" width="13.85546875" style="250" customWidth="1"/>
    <col min="9996" max="9996" width="19" style="250" customWidth="1"/>
    <col min="9997" max="9997" width="17.42578125" style="250" customWidth="1"/>
    <col min="9998" max="9998" width="19.140625" style="250" customWidth="1"/>
    <col min="9999" max="9999" width="16.85546875" style="250" customWidth="1"/>
    <col min="10000" max="10001" width="13.5703125" style="250" customWidth="1"/>
    <col min="10002" max="10003" width="13" style="250" customWidth="1"/>
    <col min="10004" max="10004" width="13.140625" style="250" customWidth="1"/>
    <col min="10005" max="10005" width="13.85546875" style="250" customWidth="1"/>
    <col min="10006" max="10006" width="13.140625" style="250" customWidth="1"/>
    <col min="10007" max="10012" width="12.7109375" style="250" customWidth="1"/>
    <col min="10013" max="10013" width="15.140625" style="250" customWidth="1"/>
    <col min="10014" max="10014" width="12.85546875" style="250" customWidth="1"/>
    <col min="10015" max="10015" width="12.7109375" style="250" customWidth="1"/>
    <col min="10016" max="10016" width="13.85546875" style="250" customWidth="1"/>
    <col min="10017" max="10017" width="13.42578125" style="250" customWidth="1"/>
    <col min="10018" max="10018" width="15.28515625" style="250" customWidth="1"/>
    <col min="10019" max="10019" width="12.42578125" style="250" customWidth="1"/>
    <col min="10020" max="10020" width="9.5703125" style="250" customWidth="1"/>
    <col min="10021" max="10021" width="13.28515625" style="250" customWidth="1"/>
    <col min="10022" max="10022" width="12.7109375" style="250" customWidth="1"/>
    <col min="10023" max="10024" width="12.85546875" style="250" customWidth="1"/>
    <col min="10025" max="10025" width="13.42578125" style="250" customWidth="1"/>
    <col min="10026" max="10027" width="12.85546875" style="250" customWidth="1"/>
    <col min="10028" max="10043" width="2.7109375" style="250" customWidth="1"/>
    <col min="10044" max="10044" width="3.28515625" style="250" customWidth="1"/>
    <col min="10045" max="10058" width="2.7109375" style="250" customWidth="1"/>
    <col min="10059" max="10059" width="15.140625" style="250" customWidth="1"/>
    <col min="10060" max="10060" width="12.5703125" style="250" customWidth="1"/>
    <col min="10061" max="10061" width="12.85546875" style="250" customWidth="1"/>
    <col min="10062" max="10063" width="13" style="250" customWidth="1"/>
    <col min="10064" max="10064" width="13.85546875" style="250" customWidth="1"/>
    <col min="10065" max="10065" width="14.5703125" style="250" customWidth="1"/>
    <col min="10066" max="10068" width="14.7109375" style="250" customWidth="1"/>
    <col min="10069" max="10069" width="13.7109375" style="250" customWidth="1"/>
    <col min="10070" max="10070" width="14.7109375" style="250" customWidth="1"/>
    <col min="10071" max="10071" width="18.140625" style="250" customWidth="1"/>
    <col min="10072" max="10240" width="11.42578125" style="250"/>
    <col min="10241" max="10241" width="4.42578125" style="250" customWidth="1"/>
    <col min="10242" max="10242" width="15.28515625" style="250" customWidth="1"/>
    <col min="10243" max="10243" width="16.85546875" style="250" customWidth="1"/>
    <col min="10244" max="10244" width="27.42578125" style="250" customWidth="1"/>
    <col min="10245" max="10245" width="16.5703125" style="250" customWidth="1"/>
    <col min="10246" max="10246" width="13.42578125" style="250" customWidth="1"/>
    <col min="10247" max="10247" width="13.7109375" style="250" customWidth="1"/>
    <col min="10248" max="10248" width="17.7109375" style="250" customWidth="1"/>
    <col min="10249" max="10249" width="14.5703125" style="250" customWidth="1"/>
    <col min="10250" max="10250" width="14" style="250" customWidth="1"/>
    <col min="10251" max="10251" width="13.85546875" style="250" customWidth="1"/>
    <col min="10252" max="10252" width="19" style="250" customWidth="1"/>
    <col min="10253" max="10253" width="17.42578125" style="250" customWidth="1"/>
    <col min="10254" max="10254" width="19.140625" style="250" customWidth="1"/>
    <col min="10255" max="10255" width="16.85546875" style="250" customWidth="1"/>
    <col min="10256" max="10257" width="13.5703125" style="250" customWidth="1"/>
    <col min="10258" max="10259" width="13" style="250" customWidth="1"/>
    <col min="10260" max="10260" width="13.140625" style="250" customWidth="1"/>
    <col min="10261" max="10261" width="13.85546875" style="250" customWidth="1"/>
    <col min="10262" max="10262" width="13.140625" style="250" customWidth="1"/>
    <col min="10263" max="10268" width="12.7109375" style="250" customWidth="1"/>
    <col min="10269" max="10269" width="15.140625" style="250" customWidth="1"/>
    <col min="10270" max="10270" width="12.85546875" style="250" customWidth="1"/>
    <col min="10271" max="10271" width="12.7109375" style="250" customWidth="1"/>
    <col min="10272" max="10272" width="13.85546875" style="250" customWidth="1"/>
    <col min="10273" max="10273" width="13.42578125" style="250" customWidth="1"/>
    <col min="10274" max="10274" width="15.28515625" style="250" customWidth="1"/>
    <col min="10275" max="10275" width="12.42578125" style="250" customWidth="1"/>
    <col min="10276" max="10276" width="9.5703125" style="250" customWidth="1"/>
    <col min="10277" max="10277" width="13.28515625" style="250" customWidth="1"/>
    <col min="10278" max="10278" width="12.7109375" style="250" customWidth="1"/>
    <col min="10279" max="10280" width="12.85546875" style="250" customWidth="1"/>
    <col min="10281" max="10281" width="13.42578125" style="250" customWidth="1"/>
    <col min="10282" max="10283" width="12.85546875" style="250" customWidth="1"/>
    <col min="10284" max="10299" width="2.7109375" style="250" customWidth="1"/>
    <col min="10300" max="10300" width="3.28515625" style="250" customWidth="1"/>
    <col min="10301" max="10314" width="2.7109375" style="250" customWidth="1"/>
    <col min="10315" max="10315" width="15.140625" style="250" customWidth="1"/>
    <col min="10316" max="10316" width="12.5703125" style="250" customWidth="1"/>
    <col min="10317" max="10317" width="12.85546875" style="250" customWidth="1"/>
    <col min="10318" max="10319" width="13" style="250" customWidth="1"/>
    <col min="10320" max="10320" width="13.85546875" style="250" customWidth="1"/>
    <col min="10321" max="10321" width="14.5703125" style="250" customWidth="1"/>
    <col min="10322" max="10324" width="14.7109375" style="250" customWidth="1"/>
    <col min="10325" max="10325" width="13.7109375" style="250" customWidth="1"/>
    <col min="10326" max="10326" width="14.7109375" style="250" customWidth="1"/>
    <col min="10327" max="10327" width="18.140625" style="250" customWidth="1"/>
    <col min="10328" max="10496" width="11.42578125" style="250"/>
    <col min="10497" max="10497" width="4.42578125" style="250" customWidth="1"/>
    <col min="10498" max="10498" width="15.28515625" style="250" customWidth="1"/>
    <col min="10499" max="10499" width="16.85546875" style="250" customWidth="1"/>
    <col min="10500" max="10500" width="27.42578125" style="250" customWidth="1"/>
    <col min="10501" max="10501" width="16.5703125" style="250" customWidth="1"/>
    <col min="10502" max="10502" width="13.42578125" style="250" customWidth="1"/>
    <col min="10503" max="10503" width="13.7109375" style="250" customWidth="1"/>
    <col min="10504" max="10504" width="17.7109375" style="250" customWidth="1"/>
    <col min="10505" max="10505" width="14.5703125" style="250" customWidth="1"/>
    <col min="10506" max="10506" width="14" style="250" customWidth="1"/>
    <col min="10507" max="10507" width="13.85546875" style="250" customWidth="1"/>
    <col min="10508" max="10508" width="19" style="250" customWidth="1"/>
    <col min="10509" max="10509" width="17.42578125" style="250" customWidth="1"/>
    <col min="10510" max="10510" width="19.140625" style="250" customWidth="1"/>
    <col min="10511" max="10511" width="16.85546875" style="250" customWidth="1"/>
    <col min="10512" max="10513" width="13.5703125" style="250" customWidth="1"/>
    <col min="10514" max="10515" width="13" style="250" customWidth="1"/>
    <col min="10516" max="10516" width="13.140625" style="250" customWidth="1"/>
    <col min="10517" max="10517" width="13.85546875" style="250" customWidth="1"/>
    <col min="10518" max="10518" width="13.140625" style="250" customWidth="1"/>
    <col min="10519" max="10524" width="12.7109375" style="250" customWidth="1"/>
    <col min="10525" max="10525" width="15.140625" style="250" customWidth="1"/>
    <col min="10526" max="10526" width="12.85546875" style="250" customWidth="1"/>
    <col min="10527" max="10527" width="12.7109375" style="250" customWidth="1"/>
    <col min="10528" max="10528" width="13.85546875" style="250" customWidth="1"/>
    <col min="10529" max="10529" width="13.42578125" style="250" customWidth="1"/>
    <col min="10530" max="10530" width="15.28515625" style="250" customWidth="1"/>
    <col min="10531" max="10531" width="12.42578125" style="250" customWidth="1"/>
    <col min="10532" max="10532" width="9.5703125" style="250" customWidth="1"/>
    <col min="10533" max="10533" width="13.28515625" style="250" customWidth="1"/>
    <col min="10534" max="10534" width="12.7109375" style="250" customWidth="1"/>
    <col min="10535" max="10536" width="12.85546875" style="250" customWidth="1"/>
    <col min="10537" max="10537" width="13.42578125" style="250" customWidth="1"/>
    <col min="10538" max="10539" width="12.85546875" style="250" customWidth="1"/>
    <col min="10540" max="10555" width="2.7109375" style="250" customWidth="1"/>
    <col min="10556" max="10556" width="3.28515625" style="250" customWidth="1"/>
    <col min="10557" max="10570" width="2.7109375" style="250" customWidth="1"/>
    <col min="10571" max="10571" width="15.140625" style="250" customWidth="1"/>
    <col min="10572" max="10572" width="12.5703125" style="250" customWidth="1"/>
    <col min="10573" max="10573" width="12.85546875" style="250" customWidth="1"/>
    <col min="10574" max="10575" width="13" style="250" customWidth="1"/>
    <col min="10576" max="10576" width="13.85546875" style="250" customWidth="1"/>
    <col min="10577" max="10577" width="14.5703125" style="250" customWidth="1"/>
    <col min="10578" max="10580" width="14.7109375" style="250" customWidth="1"/>
    <col min="10581" max="10581" width="13.7109375" style="250" customWidth="1"/>
    <col min="10582" max="10582" width="14.7109375" style="250" customWidth="1"/>
    <col min="10583" max="10583" width="18.140625" style="250" customWidth="1"/>
    <col min="10584" max="10752" width="11.42578125" style="250"/>
    <col min="10753" max="10753" width="4.42578125" style="250" customWidth="1"/>
    <col min="10754" max="10754" width="15.28515625" style="250" customWidth="1"/>
    <col min="10755" max="10755" width="16.85546875" style="250" customWidth="1"/>
    <col min="10756" max="10756" width="27.42578125" style="250" customWidth="1"/>
    <col min="10757" max="10757" width="16.5703125" style="250" customWidth="1"/>
    <col min="10758" max="10758" width="13.42578125" style="250" customWidth="1"/>
    <col min="10759" max="10759" width="13.7109375" style="250" customWidth="1"/>
    <col min="10760" max="10760" width="17.7109375" style="250" customWidth="1"/>
    <col min="10761" max="10761" width="14.5703125" style="250" customWidth="1"/>
    <col min="10762" max="10762" width="14" style="250" customWidth="1"/>
    <col min="10763" max="10763" width="13.85546875" style="250" customWidth="1"/>
    <col min="10764" max="10764" width="19" style="250" customWidth="1"/>
    <col min="10765" max="10765" width="17.42578125" style="250" customWidth="1"/>
    <col min="10766" max="10766" width="19.140625" style="250" customWidth="1"/>
    <col min="10767" max="10767" width="16.85546875" style="250" customWidth="1"/>
    <col min="10768" max="10769" width="13.5703125" style="250" customWidth="1"/>
    <col min="10770" max="10771" width="13" style="250" customWidth="1"/>
    <col min="10772" max="10772" width="13.140625" style="250" customWidth="1"/>
    <col min="10773" max="10773" width="13.85546875" style="250" customWidth="1"/>
    <col min="10774" max="10774" width="13.140625" style="250" customWidth="1"/>
    <col min="10775" max="10780" width="12.7109375" style="250" customWidth="1"/>
    <col min="10781" max="10781" width="15.140625" style="250" customWidth="1"/>
    <col min="10782" max="10782" width="12.85546875" style="250" customWidth="1"/>
    <col min="10783" max="10783" width="12.7109375" style="250" customWidth="1"/>
    <col min="10784" max="10784" width="13.85546875" style="250" customWidth="1"/>
    <col min="10785" max="10785" width="13.42578125" style="250" customWidth="1"/>
    <col min="10786" max="10786" width="15.28515625" style="250" customWidth="1"/>
    <col min="10787" max="10787" width="12.42578125" style="250" customWidth="1"/>
    <col min="10788" max="10788" width="9.5703125" style="250" customWidth="1"/>
    <col min="10789" max="10789" width="13.28515625" style="250" customWidth="1"/>
    <col min="10790" max="10790" width="12.7109375" style="250" customWidth="1"/>
    <col min="10791" max="10792" width="12.85546875" style="250" customWidth="1"/>
    <col min="10793" max="10793" width="13.42578125" style="250" customWidth="1"/>
    <col min="10794" max="10795" width="12.85546875" style="250" customWidth="1"/>
    <col min="10796" max="10811" width="2.7109375" style="250" customWidth="1"/>
    <col min="10812" max="10812" width="3.28515625" style="250" customWidth="1"/>
    <col min="10813" max="10826" width="2.7109375" style="250" customWidth="1"/>
    <col min="10827" max="10827" width="15.140625" style="250" customWidth="1"/>
    <col min="10828" max="10828" width="12.5703125" style="250" customWidth="1"/>
    <col min="10829" max="10829" width="12.85546875" style="250" customWidth="1"/>
    <col min="10830" max="10831" width="13" style="250" customWidth="1"/>
    <col min="10832" max="10832" width="13.85546875" style="250" customWidth="1"/>
    <col min="10833" max="10833" width="14.5703125" style="250" customWidth="1"/>
    <col min="10834" max="10836" width="14.7109375" style="250" customWidth="1"/>
    <col min="10837" max="10837" width="13.7109375" style="250" customWidth="1"/>
    <col min="10838" max="10838" width="14.7109375" style="250" customWidth="1"/>
    <col min="10839" max="10839" width="18.140625" style="250" customWidth="1"/>
    <col min="10840" max="11008" width="11.42578125" style="250"/>
    <col min="11009" max="11009" width="4.42578125" style="250" customWidth="1"/>
    <col min="11010" max="11010" width="15.28515625" style="250" customWidth="1"/>
    <col min="11011" max="11011" width="16.85546875" style="250" customWidth="1"/>
    <col min="11012" max="11012" width="27.42578125" style="250" customWidth="1"/>
    <col min="11013" max="11013" width="16.5703125" style="250" customWidth="1"/>
    <col min="11014" max="11014" width="13.42578125" style="250" customWidth="1"/>
    <col min="11015" max="11015" width="13.7109375" style="250" customWidth="1"/>
    <col min="11016" max="11016" width="17.7109375" style="250" customWidth="1"/>
    <col min="11017" max="11017" width="14.5703125" style="250" customWidth="1"/>
    <col min="11018" max="11018" width="14" style="250" customWidth="1"/>
    <col min="11019" max="11019" width="13.85546875" style="250" customWidth="1"/>
    <col min="11020" max="11020" width="19" style="250" customWidth="1"/>
    <col min="11021" max="11021" width="17.42578125" style="250" customWidth="1"/>
    <col min="11022" max="11022" width="19.140625" style="250" customWidth="1"/>
    <col min="11023" max="11023" width="16.85546875" style="250" customWidth="1"/>
    <col min="11024" max="11025" width="13.5703125" style="250" customWidth="1"/>
    <col min="11026" max="11027" width="13" style="250" customWidth="1"/>
    <col min="11028" max="11028" width="13.140625" style="250" customWidth="1"/>
    <col min="11029" max="11029" width="13.85546875" style="250" customWidth="1"/>
    <col min="11030" max="11030" width="13.140625" style="250" customWidth="1"/>
    <col min="11031" max="11036" width="12.7109375" style="250" customWidth="1"/>
    <col min="11037" max="11037" width="15.140625" style="250" customWidth="1"/>
    <col min="11038" max="11038" width="12.85546875" style="250" customWidth="1"/>
    <col min="11039" max="11039" width="12.7109375" style="250" customWidth="1"/>
    <col min="11040" max="11040" width="13.85546875" style="250" customWidth="1"/>
    <col min="11041" max="11041" width="13.42578125" style="250" customWidth="1"/>
    <col min="11042" max="11042" width="15.28515625" style="250" customWidth="1"/>
    <col min="11043" max="11043" width="12.42578125" style="250" customWidth="1"/>
    <col min="11044" max="11044" width="9.5703125" style="250" customWidth="1"/>
    <col min="11045" max="11045" width="13.28515625" style="250" customWidth="1"/>
    <col min="11046" max="11046" width="12.7109375" style="250" customWidth="1"/>
    <col min="11047" max="11048" width="12.85546875" style="250" customWidth="1"/>
    <col min="11049" max="11049" width="13.42578125" style="250" customWidth="1"/>
    <col min="11050" max="11051" width="12.85546875" style="250" customWidth="1"/>
    <col min="11052" max="11067" width="2.7109375" style="250" customWidth="1"/>
    <col min="11068" max="11068" width="3.28515625" style="250" customWidth="1"/>
    <col min="11069" max="11082" width="2.7109375" style="250" customWidth="1"/>
    <col min="11083" max="11083" width="15.140625" style="250" customWidth="1"/>
    <col min="11084" max="11084" width="12.5703125" style="250" customWidth="1"/>
    <col min="11085" max="11085" width="12.85546875" style="250" customWidth="1"/>
    <col min="11086" max="11087" width="13" style="250" customWidth="1"/>
    <col min="11088" max="11088" width="13.85546875" style="250" customWidth="1"/>
    <col min="11089" max="11089" width="14.5703125" style="250" customWidth="1"/>
    <col min="11090" max="11092" width="14.7109375" style="250" customWidth="1"/>
    <col min="11093" max="11093" width="13.7109375" style="250" customWidth="1"/>
    <col min="11094" max="11094" width="14.7109375" style="250" customWidth="1"/>
    <col min="11095" max="11095" width="18.140625" style="250" customWidth="1"/>
    <col min="11096" max="11264" width="11.42578125" style="250"/>
    <col min="11265" max="11265" width="4.42578125" style="250" customWidth="1"/>
    <col min="11266" max="11266" width="15.28515625" style="250" customWidth="1"/>
    <col min="11267" max="11267" width="16.85546875" style="250" customWidth="1"/>
    <col min="11268" max="11268" width="27.42578125" style="250" customWidth="1"/>
    <col min="11269" max="11269" width="16.5703125" style="250" customWidth="1"/>
    <col min="11270" max="11270" width="13.42578125" style="250" customWidth="1"/>
    <col min="11271" max="11271" width="13.7109375" style="250" customWidth="1"/>
    <col min="11272" max="11272" width="17.7109375" style="250" customWidth="1"/>
    <col min="11273" max="11273" width="14.5703125" style="250" customWidth="1"/>
    <col min="11274" max="11274" width="14" style="250" customWidth="1"/>
    <col min="11275" max="11275" width="13.85546875" style="250" customWidth="1"/>
    <col min="11276" max="11276" width="19" style="250" customWidth="1"/>
    <col min="11277" max="11277" width="17.42578125" style="250" customWidth="1"/>
    <col min="11278" max="11278" width="19.140625" style="250" customWidth="1"/>
    <col min="11279" max="11279" width="16.85546875" style="250" customWidth="1"/>
    <col min="11280" max="11281" width="13.5703125" style="250" customWidth="1"/>
    <col min="11282" max="11283" width="13" style="250" customWidth="1"/>
    <col min="11284" max="11284" width="13.140625" style="250" customWidth="1"/>
    <col min="11285" max="11285" width="13.85546875" style="250" customWidth="1"/>
    <col min="11286" max="11286" width="13.140625" style="250" customWidth="1"/>
    <col min="11287" max="11292" width="12.7109375" style="250" customWidth="1"/>
    <col min="11293" max="11293" width="15.140625" style="250" customWidth="1"/>
    <col min="11294" max="11294" width="12.85546875" style="250" customWidth="1"/>
    <col min="11295" max="11295" width="12.7109375" style="250" customWidth="1"/>
    <col min="11296" max="11296" width="13.85546875" style="250" customWidth="1"/>
    <col min="11297" max="11297" width="13.42578125" style="250" customWidth="1"/>
    <col min="11298" max="11298" width="15.28515625" style="250" customWidth="1"/>
    <col min="11299" max="11299" width="12.42578125" style="250" customWidth="1"/>
    <col min="11300" max="11300" width="9.5703125" style="250" customWidth="1"/>
    <col min="11301" max="11301" width="13.28515625" style="250" customWidth="1"/>
    <col min="11302" max="11302" width="12.7109375" style="250" customWidth="1"/>
    <col min="11303" max="11304" width="12.85546875" style="250" customWidth="1"/>
    <col min="11305" max="11305" width="13.42578125" style="250" customWidth="1"/>
    <col min="11306" max="11307" width="12.85546875" style="250" customWidth="1"/>
    <col min="11308" max="11323" width="2.7109375" style="250" customWidth="1"/>
    <col min="11324" max="11324" width="3.28515625" style="250" customWidth="1"/>
    <col min="11325" max="11338" width="2.7109375" style="250" customWidth="1"/>
    <col min="11339" max="11339" width="15.140625" style="250" customWidth="1"/>
    <col min="11340" max="11340" width="12.5703125" style="250" customWidth="1"/>
    <col min="11341" max="11341" width="12.85546875" style="250" customWidth="1"/>
    <col min="11342" max="11343" width="13" style="250" customWidth="1"/>
    <col min="11344" max="11344" width="13.85546875" style="250" customWidth="1"/>
    <col min="11345" max="11345" width="14.5703125" style="250" customWidth="1"/>
    <col min="11346" max="11348" width="14.7109375" style="250" customWidth="1"/>
    <col min="11349" max="11349" width="13.7109375" style="250" customWidth="1"/>
    <col min="11350" max="11350" width="14.7109375" style="250" customWidth="1"/>
    <col min="11351" max="11351" width="18.140625" style="250" customWidth="1"/>
    <col min="11352" max="11520" width="11.42578125" style="250"/>
    <col min="11521" max="11521" width="4.42578125" style="250" customWidth="1"/>
    <col min="11522" max="11522" width="15.28515625" style="250" customWidth="1"/>
    <col min="11523" max="11523" width="16.85546875" style="250" customWidth="1"/>
    <col min="11524" max="11524" width="27.42578125" style="250" customWidth="1"/>
    <col min="11525" max="11525" width="16.5703125" style="250" customWidth="1"/>
    <col min="11526" max="11526" width="13.42578125" style="250" customWidth="1"/>
    <col min="11527" max="11527" width="13.7109375" style="250" customWidth="1"/>
    <col min="11528" max="11528" width="17.7109375" style="250" customWidth="1"/>
    <col min="11529" max="11529" width="14.5703125" style="250" customWidth="1"/>
    <col min="11530" max="11530" width="14" style="250" customWidth="1"/>
    <col min="11531" max="11531" width="13.85546875" style="250" customWidth="1"/>
    <col min="11532" max="11532" width="19" style="250" customWidth="1"/>
    <col min="11533" max="11533" width="17.42578125" style="250" customWidth="1"/>
    <col min="11534" max="11534" width="19.140625" style="250" customWidth="1"/>
    <col min="11535" max="11535" width="16.85546875" style="250" customWidth="1"/>
    <col min="11536" max="11537" width="13.5703125" style="250" customWidth="1"/>
    <col min="11538" max="11539" width="13" style="250" customWidth="1"/>
    <col min="11540" max="11540" width="13.140625" style="250" customWidth="1"/>
    <col min="11541" max="11541" width="13.85546875" style="250" customWidth="1"/>
    <col min="11542" max="11542" width="13.140625" style="250" customWidth="1"/>
    <col min="11543" max="11548" width="12.7109375" style="250" customWidth="1"/>
    <col min="11549" max="11549" width="15.140625" style="250" customWidth="1"/>
    <col min="11550" max="11550" width="12.85546875" style="250" customWidth="1"/>
    <col min="11551" max="11551" width="12.7109375" style="250" customWidth="1"/>
    <col min="11552" max="11552" width="13.85546875" style="250" customWidth="1"/>
    <col min="11553" max="11553" width="13.42578125" style="250" customWidth="1"/>
    <col min="11554" max="11554" width="15.28515625" style="250" customWidth="1"/>
    <col min="11555" max="11555" width="12.42578125" style="250" customWidth="1"/>
    <col min="11556" max="11556" width="9.5703125" style="250" customWidth="1"/>
    <col min="11557" max="11557" width="13.28515625" style="250" customWidth="1"/>
    <col min="11558" max="11558" width="12.7109375" style="250" customWidth="1"/>
    <col min="11559" max="11560" width="12.85546875" style="250" customWidth="1"/>
    <col min="11561" max="11561" width="13.42578125" style="250" customWidth="1"/>
    <col min="11562" max="11563" width="12.85546875" style="250" customWidth="1"/>
    <col min="11564" max="11579" width="2.7109375" style="250" customWidth="1"/>
    <col min="11580" max="11580" width="3.28515625" style="250" customWidth="1"/>
    <col min="11581" max="11594" width="2.7109375" style="250" customWidth="1"/>
    <col min="11595" max="11595" width="15.140625" style="250" customWidth="1"/>
    <col min="11596" max="11596" width="12.5703125" style="250" customWidth="1"/>
    <col min="11597" max="11597" width="12.85546875" style="250" customWidth="1"/>
    <col min="11598" max="11599" width="13" style="250" customWidth="1"/>
    <col min="11600" max="11600" width="13.85546875" style="250" customWidth="1"/>
    <col min="11601" max="11601" width="14.5703125" style="250" customWidth="1"/>
    <col min="11602" max="11604" width="14.7109375" style="250" customWidth="1"/>
    <col min="11605" max="11605" width="13.7109375" style="250" customWidth="1"/>
    <col min="11606" max="11606" width="14.7109375" style="250" customWidth="1"/>
    <col min="11607" max="11607" width="18.140625" style="250" customWidth="1"/>
    <col min="11608" max="11776" width="11.42578125" style="250"/>
    <col min="11777" max="11777" width="4.42578125" style="250" customWidth="1"/>
    <col min="11778" max="11778" width="15.28515625" style="250" customWidth="1"/>
    <col min="11779" max="11779" width="16.85546875" style="250" customWidth="1"/>
    <col min="11780" max="11780" width="27.42578125" style="250" customWidth="1"/>
    <col min="11781" max="11781" width="16.5703125" style="250" customWidth="1"/>
    <col min="11782" max="11782" width="13.42578125" style="250" customWidth="1"/>
    <col min="11783" max="11783" width="13.7109375" style="250" customWidth="1"/>
    <col min="11784" max="11784" width="17.7109375" style="250" customWidth="1"/>
    <col min="11785" max="11785" width="14.5703125" style="250" customWidth="1"/>
    <col min="11786" max="11786" width="14" style="250" customWidth="1"/>
    <col min="11787" max="11787" width="13.85546875" style="250" customWidth="1"/>
    <col min="11788" max="11788" width="19" style="250" customWidth="1"/>
    <col min="11789" max="11789" width="17.42578125" style="250" customWidth="1"/>
    <col min="11790" max="11790" width="19.140625" style="250" customWidth="1"/>
    <col min="11791" max="11791" width="16.85546875" style="250" customWidth="1"/>
    <col min="11792" max="11793" width="13.5703125" style="250" customWidth="1"/>
    <col min="11794" max="11795" width="13" style="250" customWidth="1"/>
    <col min="11796" max="11796" width="13.140625" style="250" customWidth="1"/>
    <col min="11797" max="11797" width="13.85546875" style="250" customWidth="1"/>
    <col min="11798" max="11798" width="13.140625" style="250" customWidth="1"/>
    <col min="11799" max="11804" width="12.7109375" style="250" customWidth="1"/>
    <col min="11805" max="11805" width="15.140625" style="250" customWidth="1"/>
    <col min="11806" max="11806" width="12.85546875" style="250" customWidth="1"/>
    <col min="11807" max="11807" width="12.7109375" style="250" customWidth="1"/>
    <col min="11808" max="11808" width="13.85546875" style="250" customWidth="1"/>
    <col min="11809" max="11809" width="13.42578125" style="250" customWidth="1"/>
    <col min="11810" max="11810" width="15.28515625" style="250" customWidth="1"/>
    <col min="11811" max="11811" width="12.42578125" style="250" customWidth="1"/>
    <col min="11812" max="11812" width="9.5703125" style="250" customWidth="1"/>
    <col min="11813" max="11813" width="13.28515625" style="250" customWidth="1"/>
    <col min="11814" max="11814" width="12.7109375" style="250" customWidth="1"/>
    <col min="11815" max="11816" width="12.85546875" style="250" customWidth="1"/>
    <col min="11817" max="11817" width="13.42578125" style="250" customWidth="1"/>
    <col min="11818" max="11819" width="12.85546875" style="250" customWidth="1"/>
    <col min="11820" max="11835" width="2.7109375" style="250" customWidth="1"/>
    <col min="11836" max="11836" width="3.28515625" style="250" customWidth="1"/>
    <col min="11837" max="11850" width="2.7109375" style="250" customWidth="1"/>
    <col min="11851" max="11851" width="15.140625" style="250" customWidth="1"/>
    <col min="11852" max="11852" width="12.5703125" style="250" customWidth="1"/>
    <col min="11853" max="11853" width="12.85546875" style="250" customWidth="1"/>
    <col min="11854" max="11855" width="13" style="250" customWidth="1"/>
    <col min="11856" max="11856" width="13.85546875" style="250" customWidth="1"/>
    <col min="11857" max="11857" width="14.5703125" style="250" customWidth="1"/>
    <col min="11858" max="11860" width="14.7109375" style="250" customWidth="1"/>
    <col min="11861" max="11861" width="13.7109375" style="250" customWidth="1"/>
    <col min="11862" max="11862" width="14.7109375" style="250" customWidth="1"/>
    <col min="11863" max="11863" width="18.140625" style="250" customWidth="1"/>
    <col min="11864" max="12032" width="11.42578125" style="250"/>
    <col min="12033" max="12033" width="4.42578125" style="250" customWidth="1"/>
    <col min="12034" max="12034" width="15.28515625" style="250" customWidth="1"/>
    <col min="12035" max="12035" width="16.85546875" style="250" customWidth="1"/>
    <col min="12036" max="12036" width="27.42578125" style="250" customWidth="1"/>
    <col min="12037" max="12037" width="16.5703125" style="250" customWidth="1"/>
    <col min="12038" max="12038" width="13.42578125" style="250" customWidth="1"/>
    <col min="12039" max="12039" width="13.7109375" style="250" customWidth="1"/>
    <col min="12040" max="12040" width="17.7109375" style="250" customWidth="1"/>
    <col min="12041" max="12041" width="14.5703125" style="250" customWidth="1"/>
    <col min="12042" max="12042" width="14" style="250" customWidth="1"/>
    <col min="12043" max="12043" width="13.85546875" style="250" customWidth="1"/>
    <col min="12044" max="12044" width="19" style="250" customWidth="1"/>
    <col min="12045" max="12045" width="17.42578125" style="250" customWidth="1"/>
    <col min="12046" max="12046" width="19.140625" style="250" customWidth="1"/>
    <col min="12047" max="12047" width="16.85546875" style="250" customWidth="1"/>
    <col min="12048" max="12049" width="13.5703125" style="250" customWidth="1"/>
    <col min="12050" max="12051" width="13" style="250" customWidth="1"/>
    <col min="12052" max="12052" width="13.140625" style="250" customWidth="1"/>
    <col min="12053" max="12053" width="13.85546875" style="250" customWidth="1"/>
    <col min="12054" max="12054" width="13.140625" style="250" customWidth="1"/>
    <col min="12055" max="12060" width="12.7109375" style="250" customWidth="1"/>
    <col min="12061" max="12061" width="15.140625" style="250" customWidth="1"/>
    <col min="12062" max="12062" width="12.85546875" style="250" customWidth="1"/>
    <col min="12063" max="12063" width="12.7109375" style="250" customWidth="1"/>
    <col min="12064" max="12064" width="13.85546875" style="250" customWidth="1"/>
    <col min="12065" max="12065" width="13.42578125" style="250" customWidth="1"/>
    <col min="12066" max="12066" width="15.28515625" style="250" customWidth="1"/>
    <col min="12067" max="12067" width="12.42578125" style="250" customWidth="1"/>
    <col min="12068" max="12068" width="9.5703125" style="250" customWidth="1"/>
    <col min="12069" max="12069" width="13.28515625" style="250" customWidth="1"/>
    <col min="12070" max="12070" width="12.7109375" style="250" customWidth="1"/>
    <col min="12071" max="12072" width="12.85546875" style="250" customWidth="1"/>
    <col min="12073" max="12073" width="13.42578125" style="250" customWidth="1"/>
    <col min="12074" max="12075" width="12.85546875" style="250" customWidth="1"/>
    <col min="12076" max="12091" width="2.7109375" style="250" customWidth="1"/>
    <col min="12092" max="12092" width="3.28515625" style="250" customWidth="1"/>
    <col min="12093" max="12106" width="2.7109375" style="250" customWidth="1"/>
    <col min="12107" max="12107" width="15.140625" style="250" customWidth="1"/>
    <col min="12108" max="12108" width="12.5703125" style="250" customWidth="1"/>
    <col min="12109" max="12109" width="12.85546875" style="250" customWidth="1"/>
    <col min="12110" max="12111" width="13" style="250" customWidth="1"/>
    <col min="12112" max="12112" width="13.85546875" style="250" customWidth="1"/>
    <col min="12113" max="12113" width="14.5703125" style="250" customWidth="1"/>
    <col min="12114" max="12116" width="14.7109375" style="250" customWidth="1"/>
    <col min="12117" max="12117" width="13.7109375" style="250" customWidth="1"/>
    <col min="12118" max="12118" width="14.7109375" style="250" customWidth="1"/>
    <col min="12119" max="12119" width="18.140625" style="250" customWidth="1"/>
    <col min="12120" max="12288" width="11.42578125" style="250"/>
    <col min="12289" max="12289" width="4.42578125" style="250" customWidth="1"/>
    <col min="12290" max="12290" width="15.28515625" style="250" customWidth="1"/>
    <col min="12291" max="12291" width="16.85546875" style="250" customWidth="1"/>
    <col min="12292" max="12292" width="27.42578125" style="250" customWidth="1"/>
    <col min="12293" max="12293" width="16.5703125" style="250" customWidth="1"/>
    <col min="12294" max="12294" width="13.42578125" style="250" customWidth="1"/>
    <col min="12295" max="12295" width="13.7109375" style="250" customWidth="1"/>
    <col min="12296" max="12296" width="17.7109375" style="250" customWidth="1"/>
    <col min="12297" max="12297" width="14.5703125" style="250" customWidth="1"/>
    <col min="12298" max="12298" width="14" style="250" customWidth="1"/>
    <col min="12299" max="12299" width="13.85546875" style="250" customWidth="1"/>
    <col min="12300" max="12300" width="19" style="250" customWidth="1"/>
    <col min="12301" max="12301" width="17.42578125" style="250" customWidth="1"/>
    <col min="12302" max="12302" width="19.140625" style="250" customWidth="1"/>
    <col min="12303" max="12303" width="16.85546875" style="250" customWidth="1"/>
    <col min="12304" max="12305" width="13.5703125" style="250" customWidth="1"/>
    <col min="12306" max="12307" width="13" style="250" customWidth="1"/>
    <col min="12308" max="12308" width="13.140625" style="250" customWidth="1"/>
    <col min="12309" max="12309" width="13.85546875" style="250" customWidth="1"/>
    <col min="12310" max="12310" width="13.140625" style="250" customWidth="1"/>
    <col min="12311" max="12316" width="12.7109375" style="250" customWidth="1"/>
    <col min="12317" max="12317" width="15.140625" style="250" customWidth="1"/>
    <col min="12318" max="12318" width="12.85546875" style="250" customWidth="1"/>
    <col min="12319" max="12319" width="12.7109375" style="250" customWidth="1"/>
    <col min="12320" max="12320" width="13.85546875" style="250" customWidth="1"/>
    <col min="12321" max="12321" width="13.42578125" style="250" customWidth="1"/>
    <col min="12322" max="12322" width="15.28515625" style="250" customWidth="1"/>
    <col min="12323" max="12323" width="12.42578125" style="250" customWidth="1"/>
    <col min="12324" max="12324" width="9.5703125" style="250" customWidth="1"/>
    <col min="12325" max="12325" width="13.28515625" style="250" customWidth="1"/>
    <col min="12326" max="12326" width="12.7109375" style="250" customWidth="1"/>
    <col min="12327" max="12328" width="12.85546875" style="250" customWidth="1"/>
    <col min="12329" max="12329" width="13.42578125" style="250" customWidth="1"/>
    <col min="12330" max="12331" width="12.85546875" style="250" customWidth="1"/>
    <col min="12332" max="12347" width="2.7109375" style="250" customWidth="1"/>
    <col min="12348" max="12348" width="3.28515625" style="250" customWidth="1"/>
    <col min="12349" max="12362" width="2.7109375" style="250" customWidth="1"/>
    <col min="12363" max="12363" width="15.140625" style="250" customWidth="1"/>
    <col min="12364" max="12364" width="12.5703125" style="250" customWidth="1"/>
    <col min="12365" max="12365" width="12.85546875" style="250" customWidth="1"/>
    <col min="12366" max="12367" width="13" style="250" customWidth="1"/>
    <col min="12368" max="12368" width="13.85546875" style="250" customWidth="1"/>
    <col min="12369" max="12369" width="14.5703125" style="250" customWidth="1"/>
    <col min="12370" max="12372" width="14.7109375" style="250" customWidth="1"/>
    <col min="12373" max="12373" width="13.7109375" style="250" customWidth="1"/>
    <col min="12374" max="12374" width="14.7109375" style="250" customWidth="1"/>
    <col min="12375" max="12375" width="18.140625" style="250" customWidth="1"/>
    <col min="12376" max="12544" width="11.42578125" style="250"/>
    <col min="12545" max="12545" width="4.42578125" style="250" customWidth="1"/>
    <col min="12546" max="12546" width="15.28515625" style="250" customWidth="1"/>
    <col min="12547" max="12547" width="16.85546875" style="250" customWidth="1"/>
    <col min="12548" max="12548" width="27.42578125" style="250" customWidth="1"/>
    <col min="12549" max="12549" width="16.5703125" style="250" customWidth="1"/>
    <col min="12550" max="12550" width="13.42578125" style="250" customWidth="1"/>
    <col min="12551" max="12551" width="13.7109375" style="250" customWidth="1"/>
    <col min="12552" max="12552" width="17.7109375" style="250" customWidth="1"/>
    <col min="12553" max="12553" width="14.5703125" style="250" customWidth="1"/>
    <col min="12554" max="12554" width="14" style="250" customWidth="1"/>
    <col min="12555" max="12555" width="13.85546875" style="250" customWidth="1"/>
    <col min="12556" max="12556" width="19" style="250" customWidth="1"/>
    <col min="12557" max="12557" width="17.42578125" style="250" customWidth="1"/>
    <col min="12558" max="12558" width="19.140625" style="250" customWidth="1"/>
    <col min="12559" max="12559" width="16.85546875" style="250" customWidth="1"/>
    <col min="12560" max="12561" width="13.5703125" style="250" customWidth="1"/>
    <col min="12562" max="12563" width="13" style="250" customWidth="1"/>
    <col min="12564" max="12564" width="13.140625" style="250" customWidth="1"/>
    <col min="12565" max="12565" width="13.85546875" style="250" customWidth="1"/>
    <col min="12566" max="12566" width="13.140625" style="250" customWidth="1"/>
    <col min="12567" max="12572" width="12.7109375" style="250" customWidth="1"/>
    <col min="12573" max="12573" width="15.140625" style="250" customWidth="1"/>
    <col min="12574" max="12574" width="12.85546875" style="250" customWidth="1"/>
    <col min="12575" max="12575" width="12.7109375" style="250" customWidth="1"/>
    <col min="12576" max="12576" width="13.85546875" style="250" customWidth="1"/>
    <col min="12577" max="12577" width="13.42578125" style="250" customWidth="1"/>
    <col min="12578" max="12578" width="15.28515625" style="250" customWidth="1"/>
    <col min="12579" max="12579" width="12.42578125" style="250" customWidth="1"/>
    <col min="12580" max="12580" width="9.5703125" style="250" customWidth="1"/>
    <col min="12581" max="12581" width="13.28515625" style="250" customWidth="1"/>
    <col min="12582" max="12582" width="12.7109375" style="250" customWidth="1"/>
    <col min="12583" max="12584" width="12.85546875" style="250" customWidth="1"/>
    <col min="12585" max="12585" width="13.42578125" style="250" customWidth="1"/>
    <col min="12586" max="12587" width="12.85546875" style="250" customWidth="1"/>
    <col min="12588" max="12603" width="2.7109375" style="250" customWidth="1"/>
    <col min="12604" max="12604" width="3.28515625" style="250" customWidth="1"/>
    <col min="12605" max="12618" width="2.7109375" style="250" customWidth="1"/>
    <col min="12619" max="12619" width="15.140625" style="250" customWidth="1"/>
    <col min="12620" max="12620" width="12.5703125" style="250" customWidth="1"/>
    <col min="12621" max="12621" width="12.85546875" style="250" customWidth="1"/>
    <col min="12622" max="12623" width="13" style="250" customWidth="1"/>
    <col min="12624" max="12624" width="13.85546875" style="250" customWidth="1"/>
    <col min="12625" max="12625" width="14.5703125" style="250" customWidth="1"/>
    <col min="12626" max="12628" width="14.7109375" style="250" customWidth="1"/>
    <col min="12629" max="12629" width="13.7109375" style="250" customWidth="1"/>
    <col min="12630" max="12630" width="14.7109375" style="250" customWidth="1"/>
    <col min="12631" max="12631" width="18.140625" style="250" customWidth="1"/>
    <col min="12632" max="12800" width="11.42578125" style="250"/>
    <col min="12801" max="12801" width="4.42578125" style="250" customWidth="1"/>
    <col min="12802" max="12802" width="15.28515625" style="250" customWidth="1"/>
    <col min="12803" max="12803" width="16.85546875" style="250" customWidth="1"/>
    <col min="12804" max="12804" width="27.42578125" style="250" customWidth="1"/>
    <col min="12805" max="12805" width="16.5703125" style="250" customWidth="1"/>
    <col min="12806" max="12806" width="13.42578125" style="250" customWidth="1"/>
    <col min="12807" max="12807" width="13.7109375" style="250" customWidth="1"/>
    <col min="12808" max="12808" width="17.7109375" style="250" customWidth="1"/>
    <col min="12809" max="12809" width="14.5703125" style="250" customWidth="1"/>
    <col min="12810" max="12810" width="14" style="250" customWidth="1"/>
    <col min="12811" max="12811" width="13.85546875" style="250" customWidth="1"/>
    <col min="12812" max="12812" width="19" style="250" customWidth="1"/>
    <col min="12813" max="12813" width="17.42578125" style="250" customWidth="1"/>
    <col min="12814" max="12814" width="19.140625" style="250" customWidth="1"/>
    <col min="12815" max="12815" width="16.85546875" style="250" customWidth="1"/>
    <col min="12816" max="12817" width="13.5703125" style="250" customWidth="1"/>
    <col min="12818" max="12819" width="13" style="250" customWidth="1"/>
    <col min="12820" max="12820" width="13.140625" style="250" customWidth="1"/>
    <col min="12821" max="12821" width="13.85546875" style="250" customWidth="1"/>
    <col min="12822" max="12822" width="13.140625" style="250" customWidth="1"/>
    <col min="12823" max="12828" width="12.7109375" style="250" customWidth="1"/>
    <col min="12829" max="12829" width="15.140625" style="250" customWidth="1"/>
    <col min="12830" max="12830" width="12.85546875" style="250" customWidth="1"/>
    <col min="12831" max="12831" width="12.7109375" style="250" customWidth="1"/>
    <col min="12832" max="12832" width="13.85546875" style="250" customWidth="1"/>
    <col min="12833" max="12833" width="13.42578125" style="250" customWidth="1"/>
    <col min="12834" max="12834" width="15.28515625" style="250" customWidth="1"/>
    <col min="12835" max="12835" width="12.42578125" style="250" customWidth="1"/>
    <col min="12836" max="12836" width="9.5703125" style="250" customWidth="1"/>
    <col min="12837" max="12837" width="13.28515625" style="250" customWidth="1"/>
    <col min="12838" max="12838" width="12.7109375" style="250" customWidth="1"/>
    <col min="12839" max="12840" width="12.85546875" style="250" customWidth="1"/>
    <col min="12841" max="12841" width="13.42578125" style="250" customWidth="1"/>
    <col min="12842" max="12843" width="12.85546875" style="250" customWidth="1"/>
    <col min="12844" max="12859" width="2.7109375" style="250" customWidth="1"/>
    <col min="12860" max="12860" width="3.28515625" style="250" customWidth="1"/>
    <col min="12861" max="12874" width="2.7109375" style="250" customWidth="1"/>
    <col min="12875" max="12875" width="15.140625" style="250" customWidth="1"/>
    <col min="12876" max="12876" width="12.5703125" style="250" customWidth="1"/>
    <col min="12877" max="12877" width="12.85546875" style="250" customWidth="1"/>
    <col min="12878" max="12879" width="13" style="250" customWidth="1"/>
    <col min="12880" max="12880" width="13.85546875" style="250" customWidth="1"/>
    <col min="12881" max="12881" width="14.5703125" style="250" customWidth="1"/>
    <col min="12882" max="12884" width="14.7109375" style="250" customWidth="1"/>
    <col min="12885" max="12885" width="13.7109375" style="250" customWidth="1"/>
    <col min="12886" max="12886" width="14.7109375" style="250" customWidth="1"/>
    <col min="12887" max="12887" width="18.140625" style="250" customWidth="1"/>
    <col min="12888" max="13056" width="11.42578125" style="250"/>
    <col min="13057" max="13057" width="4.42578125" style="250" customWidth="1"/>
    <col min="13058" max="13058" width="15.28515625" style="250" customWidth="1"/>
    <col min="13059" max="13059" width="16.85546875" style="250" customWidth="1"/>
    <col min="13060" max="13060" width="27.42578125" style="250" customWidth="1"/>
    <col min="13061" max="13061" width="16.5703125" style="250" customWidth="1"/>
    <col min="13062" max="13062" width="13.42578125" style="250" customWidth="1"/>
    <col min="13063" max="13063" width="13.7109375" style="250" customWidth="1"/>
    <col min="13064" max="13064" width="17.7109375" style="250" customWidth="1"/>
    <col min="13065" max="13065" width="14.5703125" style="250" customWidth="1"/>
    <col min="13066" max="13066" width="14" style="250" customWidth="1"/>
    <col min="13067" max="13067" width="13.85546875" style="250" customWidth="1"/>
    <col min="13068" max="13068" width="19" style="250" customWidth="1"/>
    <col min="13069" max="13069" width="17.42578125" style="250" customWidth="1"/>
    <col min="13070" max="13070" width="19.140625" style="250" customWidth="1"/>
    <col min="13071" max="13071" width="16.85546875" style="250" customWidth="1"/>
    <col min="13072" max="13073" width="13.5703125" style="250" customWidth="1"/>
    <col min="13074" max="13075" width="13" style="250" customWidth="1"/>
    <col min="13076" max="13076" width="13.140625" style="250" customWidth="1"/>
    <col min="13077" max="13077" width="13.85546875" style="250" customWidth="1"/>
    <col min="13078" max="13078" width="13.140625" style="250" customWidth="1"/>
    <col min="13079" max="13084" width="12.7109375" style="250" customWidth="1"/>
    <col min="13085" max="13085" width="15.140625" style="250" customWidth="1"/>
    <col min="13086" max="13086" width="12.85546875" style="250" customWidth="1"/>
    <col min="13087" max="13087" width="12.7109375" style="250" customWidth="1"/>
    <col min="13088" max="13088" width="13.85546875" style="250" customWidth="1"/>
    <col min="13089" max="13089" width="13.42578125" style="250" customWidth="1"/>
    <col min="13090" max="13090" width="15.28515625" style="250" customWidth="1"/>
    <col min="13091" max="13091" width="12.42578125" style="250" customWidth="1"/>
    <col min="13092" max="13092" width="9.5703125" style="250" customWidth="1"/>
    <col min="13093" max="13093" width="13.28515625" style="250" customWidth="1"/>
    <col min="13094" max="13094" width="12.7109375" style="250" customWidth="1"/>
    <col min="13095" max="13096" width="12.85546875" style="250" customWidth="1"/>
    <col min="13097" max="13097" width="13.42578125" style="250" customWidth="1"/>
    <col min="13098" max="13099" width="12.85546875" style="250" customWidth="1"/>
    <col min="13100" max="13115" width="2.7109375" style="250" customWidth="1"/>
    <col min="13116" max="13116" width="3.28515625" style="250" customWidth="1"/>
    <col min="13117" max="13130" width="2.7109375" style="250" customWidth="1"/>
    <col min="13131" max="13131" width="15.140625" style="250" customWidth="1"/>
    <col min="13132" max="13132" width="12.5703125" style="250" customWidth="1"/>
    <col min="13133" max="13133" width="12.85546875" style="250" customWidth="1"/>
    <col min="13134" max="13135" width="13" style="250" customWidth="1"/>
    <col min="13136" max="13136" width="13.85546875" style="250" customWidth="1"/>
    <col min="13137" max="13137" width="14.5703125" style="250" customWidth="1"/>
    <col min="13138" max="13140" width="14.7109375" style="250" customWidth="1"/>
    <col min="13141" max="13141" width="13.7109375" style="250" customWidth="1"/>
    <col min="13142" max="13142" width="14.7109375" style="250" customWidth="1"/>
    <col min="13143" max="13143" width="18.140625" style="250" customWidth="1"/>
    <col min="13144" max="13312" width="11.42578125" style="250"/>
    <col min="13313" max="13313" width="4.42578125" style="250" customWidth="1"/>
    <col min="13314" max="13314" width="15.28515625" style="250" customWidth="1"/>
    <col min="13315" max="13315" width="16.85546875" style="250" customWidth="1"/>
    <col min="13316" max="13316" width="27.42578125" style="250" customWidth="1"/>
    <col min="13317" max="13317" width="16.5703125" style="250" customWidth="1"/>
    <col min="13318" max="13318" width="13.42578125" style="250" customWidth="1"/>
    <col min="13319" max="13319" width="13.7109375" style="250" customWidth="1"/>
    <col min="13320" max="13320" width="17.7109375" style="250" customWidth="1"/>
    <col min="13321" max="13321" width="14.5703125" style="250" customWidth="1"/>
    <col min="13322" max="13322" width="14" style="250" customWidth="1"/>
    <col min="13323" max="13323" width="13.85546875" style="250" customWidth="1"/>
    <col min="13324" max="13324" width="19" style="250" customWidth="1"/>
    <col min="13325" max="13325" width="17.42578125" style="250" customWidth="1"/>
    <col min="13326" max="13326" width="19.140625" style="250" customWidth="1"/>
    <col min="13327" max="13327" width="16.85546875" style="250" customWidth="1"/>
    <col min="13328" max="13329" width="13.5703125" style="250" customWidth="1"/>
    <col min="13330" max="13331" width="13" style="250" customWidth="1"/>
    <col min="13332" max="13332" width="13.140625" style="250" customWidth="1"/>
    <col min="13333" max="13333" width="13.85546875" style="250" customWidth="1"/>
    <col min="13334" max="13334" width="13.140625" style="250" customWidth="1"/>
    <col min="13335" max="13340" width="12.7109375" style="250" customWidth="1"/>
    <col min="13341" max="13341" width="15.140625" style="250" customWidth="1"/>
    <col min="13342" max="13342" width="12.85546875" style="250" customWidth="1"/>
    <col min="13343" max="13343" width="12.7109375" style="250" customWidth="1"/>
    <col min="13344" max="13344" width="13.85546875" style="250" customWidth="1"/>
    <col min="13345" max="13345" width="13.42578125" style="250" customWidth="1"/>
    <col min="13346" max="13346" width="15.28515625" style="250" customWidth="1"/>
    <col min="13347" max="13347" width="12.42578125" style="250" customWidth="1"/>
    <col min="13348" max="13348" width="9.5703125" style="250" customWidth="1"/>
    <col min="13349" max="13349" width="13.28515625" style="250" customWidth="1"/>
    <col min="13350" max="13350" width="12.7109375" style="250" customWidth="1"/>
    <col min="13351" max="13352" width="12.85546875" style="250" customWidth="1"/>
    <col min="13353" max="13353" width="13.42578125" style="250" customWidth="1"/>
    <col min="13354" max="13355" width="12.85546875" style="250" customWidth="1"/>
    <col min="13356" max="13371" width="2.7109375" style="250" customWidth="1"/>
    <col min="13372" max="13372" width="3.28515625" style="250" customWidth="1"/>
    <col min="13373" max="13386" width="2.7109375" style="250" customWidth="1"/>
    <col min="13387" max="13387" width="15.140625" style="250" customWidth="1"/>
    <col min="13388" max="13388" width="12.5703125" style="250" customWidth="1"/>
    <col min="13389" max="13389" width="12.85546875" style="250" customWidth="1"/>
    <col min="13390" max="13391" width="13" style="250" customWidth="1"/>
    <col min="13392" max="13392" width="13.85546875" style="250" customWidth="1"/>
    <col min="13393" max="13393" width="14.5703125" style="250" customWidth="1"/>
    <col min="13394" max="13396" width="14.7109375" style="250" customWidth="1"/>
    <col min="13397" max="13397" width="13.7109375" style="250" customWidth="1"/>
    <col min="13398" max="13398" width="14.7109375" style="250" customWidth="1"/>
    <col min="13399" max="13399" width="18.140625" style="250" customWidth="1"/>
    <col min="13400" max="13568" width="11.42578125" style="250"/>
    <col min="13569" max="13569" width="4.42578125" style="250" customWidth="1"/>
    <col min="13570" max="13570" width="15.28515625" style="250" customWidth="1"/>
    <col min="13571" max="13571" width="16.85546875" style="250" customWidth="1"/>
    <col min="13572" max="13572" width="27.42578125" style="250" customWidth="1"/>
    <col min="13573" max="13573" width="16.5703125" style="250" customWidth="1"/>
    <col min="13574" max="13574" width="13.42578125" style="250" customWidth="1"/>
    <col min="13575" max="13575" width="13.7109375" style="250" customWidth="1"/>
    <col min="13576" max="13576" width="17.7109375" style="250" customWidth="1"/>
    <col min="13577" max="13577" width="14.5703125" style="250" customWidth="1"/>
    <col min="13578" max="13578" width="14" style="250" customWidth="1"/>
    <col min="13579" max="13579" width="13.85546875" style="250" customWidth="1"/>
    <col min="13580" max="13580" width="19" style="250" customWidth="1"/>
    <col min="13581" max="13581" width="17.42578125" style="250" customWidth="1"/>
    <col min="13582" max="13582" width="19.140625" style="250" customWidth="1"/>
    <col min="13583" max="13583" width="16.85546875" style="250" customWidth="1"/>
    <col min="13584" max="13585" width="13.5703125" style="250" customWidth="1"/>
    <col min="13586" max="13587" width="13" style="250" customWidth="1"/>
    <col min="13588" max="13588" width="13.140625" style="250" customWidth="1"/>
    <col min="13589" max="13589" width="13.85546875" style="250" customWidth="1"/>
    <col min="13590" max="13590" width="13.140625" style="250" customWidth="1"/>
    <col min="13591" max="13596" width="12.7109375" style="250" customWidth="1"/>
    <col min="13597" max="13597" width="15.140625" style="250" customWidth="1"/>
    <col min="13598" max="13598" width="12.85546875" style="250" customWidth="1"/>
    <col min="13599" max="13599" width="12.7109375" style="250" customWidth="1"/>
    <col min="13600" max="13600" width="13.85546875" style="250" customWidth="1"/>
    <col min="13601" max="13601" width="13.42578125" style="250" customWidth="1"/>
    <col min="13602" max="13602" width="15.28515625" style="250" customWidth="1"/>
    <col min="13603" max="13603" width="12.42578125" style="250" customWidth="1"/>
    <col min="13604" max="13604" width="9.5703125" style="250" customWidth="1"/>
    <col min="13605" max="13605" width="13.28515625" style="250" customWidth="1"/>
    <col min="13606" max="13606" width="12.7109375" style="250" customWidth="1"/>
    <col min="13607" max="13608" width="12.85546875" style="250" customWidth="1"/>
    <col min="13609" max="13609" width="13.42578125" style="250" customWidth="1"/>
    <col min="13610" max="13611" width="12.85546875" style="250" customWidth="1"/>
    <col min="13612" max="13627" width="2.7109375" style="250" customWidth="1"/>
    <col min="13628" max="13628" width="3.28515625" style="250" customWidth="1"/>
    <col min="13629" max="13642" width="2.7109375" style="250" customWidth="1"/>
    <col min="13643" max="13643" width="15.140625" style="250" customWidth="1"/>
    <col min="13644" max="13644" width="12.5703125" style="250" customWidth="1"/>
    <col min="13645" max="13645" width="12.85546875" style="250" customWidth="1"/>
    <col min="13646" max="13647" width="13" style="250" customWidth="1"/>
    <col min="13648" max="13648" width="13.85546875" style="250" customWidth="1"/>
    <col min="13649" max="13649" width="14.5703125" style="250" customWidth="1"/>
    <col min="13650" max="13652" width="14.7109375" style="250" customWidth="1"/>
    <col min="13653" max="13653" width="13.7109375" style="250" customWidth="1"/>
    <col min="13654" max="13654" width="14.7109375" style="250" customWidth="1"/>
    <col min="13655" max="13655" width="18.140625" style="250" customWidth="1"/>
    <col min="13656" max="13824" width="11.42578125" style="250"/>
    <col min="13825" max="13825" width="4.42578125" style="250" customWidth="1"/>
    <col min="13826" max="13826" width="15.28515625" style="250" customWidth="1"/>
    <col min="13827" max="13827" width="16.85546875" style="250" customWidth="1"/>
    <col min="13828" max="13828" width="27.42578125" style="250" customWidth="1"/>
    <col min="13829" max="13829" width="16.5703125" style="250" customWidth="1"/>
    <col min="13830" max="13830" width="13.42578125" style="250" customWidth="1"/>
    <col min="13831" max="13831" width="13.7109375" style="250" customWidth="1"/>
    <col min="13832" max="13832" width="17.7109375" style="250" customWidth="1"/>
    <col min="13833" max="13833" width="14.5703125" style="250" customWidth="1"/>
    <col min="13834" max="13834" width="14" style="250" customWidth="1"/>
    <col min="13835" max="13835" width="13.85546875" style="250" customWidth="1"/>
    <col min="13836" max="13836" width="19" style="250" customWidth="1"/>
    <col min="13837" max="13837" width="17.42578125" style="250" customWidth="1"/>
    <col min="13838" max="13838" width="19.140625" style="250" customWidth="1"/>
    <col min="13839" max="13839" width="16.85546875" style="250" customWidth="1"/>
    <col min="13840" max="13841" width="13.5703125" style="250" customWidth="1"/>
    <col min="13842" max="13843" width="13" style="250" customWidth="1"/>
    <col min="13844" max="13844" width="13.140625" style="250" customWidth="1"/>
    <col min="13845" max="13845" width="13.85546875" style="250" customWidth="1"/>
    <col min="13846" max="13846" width="13.140625" style="250" customWidth="1"/>
    <col min="13847" max="13852" width="12.7109375" style="250" customWidth="1"/>
    <col min="13853" max="13853" width="15.140625" style="250" customWidth="1"/>
    <col min="13854" max="13854" width="12.85546875" style="250" customWidth="1"/>
    <col min="13855" max="13855" width="12.7109375" style="250" customWidth="1"/>
    <col min="13856" max="13856" width="13.85546875" style="250" customWidth="1"/>
    <col min="13857" max="13857" width="13.42578125" style="250" customWidth="1"/>
    <col min="13858" max="13858" width="15.28515625" style="250" customWidth="1"/>
    <col min="13859" max="13859" width="12.42578125" style="250" customWidth="1"/>
    <col min="13860" max="13860" width="9.5703125" style="250" customWidth="1"/>
    <col min="13861" max="13861" width="13.28515625" style="250" customWidth="1"/>
    <col min="13862" max="13862" width="12.7109375" style="250" customWidth="1"/>
    <col min="13863" max="13864" width="12.85546875" style="250" customWidth="1"/>
    <col min="13865" max="13865" width="13.42578125" style="250" customWidth="1"/>
    <col min="13866" max="13867" width="12.85546875" style="250" customWidth="1"/>
    <col min="13868" max="13883" width="2.7109375" style="250" customWidth="1"/>
    <col min="13884" max="13884" width="3.28515625" style="250" customWidth="1"/>
    <col min="13885" max="13898" width="2.7109375" style="250" customWidth="1"/>
    <col min="13899" max="13899" width="15.140625" style="250" customWidth="1"/>
    <col min="13900" max="13900" width="12.5703125" style="250" customWidth="1"/>
    <col min="13901" max="13901" width="12.85546875" style="250" customWidth="1"/>
    <col min="13902" max="13903" width="13" style="250" customWidth="1"/>
    <col min="13904" max="13904" width="13.85546875" style="250" customWidth="1"/>
    <col min="13905" max="13905" width="14.5703125" style="250" customWidth="1"/>
    <col min="13906" max="13908" width="14.7109375" style="250" customWidth="1"/>
    <col min="13909" max="13909" width="13.7109375" style="250" customWidth="1"/>
    <col min="13910" max="13910" width="14.7109375" style="250" customWidth="1"/>
    <col min="13911" max="13911" width="18.140625" style="250" customWidth="1"/>
    <col min="13912" max="14080" width="11.42578125" style="250"/>
    <col min="14081" max="14081" width="4.42578125" style="250" customWidth="1"/>
    <col min="14082" max="14082" width="15.28515625" style="250" customWidth="1"/>
    <col min="14083" max="14083" width="16.85546875" style="250" customWidth="1"/>
    <col min="14084" max="14084" width="27.42578125" style="250" customWidth="1"/>
    <col min="14085" max="14085" width="16.5703125" style="250" customWidth="1"/>
    <col min="14086" max="14086" width="13.42578125" style="250" customWidth="1"/>
    <col min="14087" max="14087" width="13.7109375" style="250" customWidth="1"/>
    <col min="14088" max="14088" width="17.7109375" style="250" customWidth="1"/>
    <col min="14089" max="14089" width="14.5703125" style="250" customWidth="1"/>
    <col min="14090" max="14090" width="14" style="250" customWidth="1"/>
    <col min="14091" max="14091" width="13.85546875" style="250" customWidth="1"/>
    <col min="14092" max="14092" width="19" style="250" customWidth="1"/>
    <col min="14093" max="14093" width="17.42578125" style="250" customWidth="1"/>
    <col min="14094" max="14094" width="19.140625" style="250" customWidth="1"/>
    <col min="14095" max="14095" width="16.85546875" style="250" customWidth="1"/>
    <col min="14096" max="14097" width="13.5703125" style="250" customWidth="1"/>
    <col min="14098" max="14099" width="13" style="250" customWidth="1"/>
    <col min="14100" max="14100" width="13.140625" style="250" customWidth="1"/>
    <col min="14101" max="14101" width="13.85546875" style="250" customWidth="1"/>
    <col min="14102" max="14102" width="13.140625" style="250" customWidth="1"/>
    <col min="14103" max="14108" width="12.7109375" style="250" customWidth="1"/>
    <col min="14109" max="14109" width="15.140625" style="250" customWidth="1"/>
    <col min="14110" max="14110" width="12.85546875" style="250" customWidth="1"/>
    <col min="14111" max="14111" width="12.7109375" style="250" customWidth="1"/>
    <col min="14112" max="14112" width="13.85546875" style="250" customWidth="1"/>
    <col min="14113" max="14113" width="13.42578125" style="250" customWidth="1"/>
    <col min="14114" max="14114" width="15.28515625" style="250" customWidth="1"/>
    <col min="14115" max="14115" width="12.42578125" style="250" customWidth="1"/>
    <col min="14116" max="14116" width="9.5703125" style="250" customWidth="1"/>
    <col min="14117" max="14117" width="13.28515625" style="250" customWidth="1"/>
    <col min="14118" max="14118" width="12.7109375" style="250" customWidth="1"/>
    <col min="14119" max="14120" width="12.85546875" style="250" customWidth="1"/>
    <col min="14121" max="14121" width="13.42578125" style="250" customWidth="1"/>
    <col min="14122" max="14123" width="12.85546875" style="250" customWidth="1"/>
    <col min="14124" max="14139" width="2.7109375" style="250" customWidth="1"/>
    <col min="14140" max="14140" width="3.28515625" style="250" customWidth="1"/>
    <col min="14141" max="14154" width="2.7109375" style="250" customWidth="1"/>
    <col min="14155" max="14155" width="15.140625" style="250" customWidth="1"/>
    <col min="14156" max="14156" width="12.5703125" style="250" customWidth="1"/>
    <col min="14157" max="14157" width="12.85546875" style="250" customWidth="1"/>
    <col min="14158" max="14159" width="13" style="250" customWidth="1"/>
    <col min="14160" max="14160" width="13.85546875" style="250" customWidth="1"/>
    <col min="14161" max="14161" width="14.5703125" style="250" customWidth="1"/>
    <col min="14162" max="14164" width="14.7109375" style="250" customWidth="1"/>
    <col min="14165" max="14165" width="13.7109375" style="250" customWidth="1"/>
    <col min="14166" max="14166" width="14.7109375" style="250" customWidth="1"/>
    <col min="14167" max="14167" width="18.140625" style="250" customWidth="1"/>
    <col min="14168" max="14336" width="11.42578125" style="250"/>
    <col min="14337" max="14337" width="4.42578125" style="250" customWidth="1"/>
    <col min="14338" max="14338" width="15.28515625" style="250" customWidth="1"/>
    <col min="14339" max="14339" width="16.85546875" style="250" customWidth="1"/>
    <col min="14340" max="14340" width="27.42578125" style="250" customWidth="1"/>
    <col min="14341" max="14341" width="16.5703125" style="250" customWidth="1"/>
    <col min="14342" max="14342" width="13.42578125" style="250" customWidth="1"/>
    <col min="14343" max="14343" width="13.7109375" style="250" customWidth="1"/>
    <col min="14344" max="14344" width="17.7109375" style="250" customWidth="1"/>
    <col min="14345" max="14345" width="14.5703125" style="250" customWidth="1"/>
    <col min="14346" max="14346" width="14" style="250" customWidth="1"/>
    <col min="14347" max="14347" width="13.85546875" style="250" customWidth="1"/>
    <col min="14348" max="14348" width="19" style="250" customWidth="1"/>
    <col min="14349" max="14349" width="17.42578125" style="250" customWidth="1"/>
    <col min="14350" max="14350" width="19.140625" style="250" customWidth="1"/>
    <col min="14351" max="14351" width="16.85546875" style="250" customWidth="1"/>
    <col min="14352" max="14353" width="13.5703125" style="250" customWidth="1"/>
    <col min="14354" max="14355" width="13" style="250" customWidth="1"/>
    <col min="14356" max="14356" width="13.140625" style="250" customWidth="1"/>
    <col min="14357" max="14357" width="13.85546875" style="250" customWidth="1"/>
    <col min="14358" max="14358" width="13.140625" style="250" customWidth="1"/>
    <col min="14359" max="14364" width="12.7109375" style="250" customWidth="1"/>
    <col min="14365" max="14365" width="15.140625" style="250" customWidth="1"/>
    <col min="14366" max="14366" width="12.85546875" style="250" customWidth="1"/>
    <col min="14367" max="14367" width="12.7109375" style="250" customWidth="1"/>
    <col min="14368" max="14368" width="13.85546875" style="250" customWidth="1"/>
    <col min="14369" max="14369" width="13.42578125" style="250" customWidth="1"/>
    <col min="14370" max="14370" width="15.28515625" style="250" customWidth="1"/>
    <col min="14371" max="14371" width="12.42578125" style="250" customWidth="1"/>
    <col min="14372" max="14372" width="9.5703125" style="250" customWidth="1"/>
    <col min="14373" max="14373" width="13.28515625" style="250" customWidth="1"/>
    <col min="14374" max="14374" width="12.7109375" style="250" customWidth="1"/>
    <col min="14375" max="14376" width="12.85546875" style="250" customWidth="1"/>
    <col min="14377" max="14377" width="13.42578125" style="250" customWidth="1"/>
    <col min="14378" max="14379" width="12.85546875" style="250" customWidth="1"/>
    <col min="14380" max="14395" width="2.7109375" style="250" customWidth="1"/>
    <col min="14396" max="14396" width="3.28515625" style="250" customWidth="1"/>
    <col min="14397" max="14410" width="2.7109375" style="250" customWidth="1"/>
    <col min="14411" max="14411" width="15.140625" style="250" customWidth="1"/>
    <col min="14412" max="14412" width="12.5703125" style="250" customWidth="1"/>
    <col min="14413" max="14413" width="12.85546875" style="250" customWidth="1"/>
    <col min="14414" max="14415" width="13" style="250" customWidth="1"/>
    <col min="14416" max="14416" width="13.85546875" style="250" customWidth="1"/>
    <col min="14417" max="14417" width="14.5703125" style="250" customWidth="1"/>
    <col min="14418" max="14420" width="14.7109375" style="250" customWidth="1"/>
    <col min="14421" max="14421" width="13.7109375" style="250" customWidth="1"/>
    <col min="14422" max="14422" width="14.7109375" style="250" customWidth="1"/>
    <col min="14423" max="14423" width="18.140625" style="250" customWidth="1"/>
    <col min="14424" max="14592" width="11.42578125" style="250"/>
    <col min="14593" max="14593" width="4.42578125" style="250" customWidth="1"/>
    <col min="14594" max="14594" width="15.28515625" style="250" customWidth="1"/>
    <col min="14595" max="14595" width="16.85546875" style="250" customWidth="1"/>
    <col min="14596" max="14596" width="27.42578125" style="250" customWidth="1"/>
    <col min="14597" max="14597" width="16.5703125" style="250" customWidth="1"/>
    <col min="14598" max="14598" width="13.42578125" style="250" customWidth="1"/>
    <col min="14599" max="14599" width="13.7109375" style="250" customWidth="1"/>
    <col min="14600" max="14600" width="17.7109375" style="250" customWidth="1"/>
    <col min="14601" max="14601" width="14.5703125" style="250" customWidth="1"/>
    <col min="14602" max="14602" width="14" style="250" customWidth="1"/>
    <col min="14603" max="14603" width="13.85546875" style="250" customWidth="1"/>
    <col min="14604" max="14604" width="19" style="250" customWidth="1"/>
    <col min="14605" max="14605" width="17.42578125" style="250" customWidth="1"/>
    <col min="14606" max="14606" width="19.140625" style="250" customWidth="1"/>
    <col min="14607" max="14607" width="16.85546875" style="250" customWidth="1"/>
    <col min="14608" max="14609" width="13.5703125" style="250" customWidth="1"/>
    <col min="14610" max="14611" width="13" style="250" customWidth="1"/>
    <col min="14612" max="14612" width="13.140625" style="250" customWidth="1"/>
    <col min="14613" max="14613" width="13.85546875" style="250" customWidth="1"/>
    <col min="14614" max="14614" width="13.140625" style="250" customWidth="1"/>
    <col min="14615" max="14620" width="12.7109375" style="250" customWidth="1"/>
    <col min="14621" max="14621" width="15.140625" style="250" customWidth="1"/>
    <col min="14622" max="14622" width="12.85546875" style="250" customWidth="1"/>
    <col min="14623" max="14623" width="12.7109375" style="250" customWidth="1"/>
    <col min="14624" max="14624" width="13.85546875" style="250" customWidth="1"/>
    <col min="14625" max="14625" width="13.42578125" style="250" customWidth="1"/>
    <col min="14626" max="14626" width="15.28515625" style="250" customWidth="1"/>
    <col min="14627" max="14627" width="12.42578125" style="250" customWidth="1"/>
    <col min="14628" max="14628" width="9.5703125" style="250" customWidth="1"/>
    <col min="14629" max="14629" width="13.28515625" style="250" customWidth="1"/>
    <col min="14630" max="14630" width="12.7109375" style="250" customWidth="1"/>
    <col min="14631" max="14632" width="12.85546875" style="250" customWidth="1"/>
    <col min="14633" max="14633" width="13.42578125" style="250" customWidth="1"/>
    <col min="14634" max="14635" width="12.85546875" style="250" customWidth="1"/>
    <col min="14636" max="14651" width="2.7109375" style="250" customWidth="1"/>
    <col min="14652" max="14652" width="3.28515625" style="250" customWidth="1"/>
    <col min="14653" max="14666" width="2.7109375" style="250" customWidth="1"/>
    <col min="14667" max="14667" width="15.140625" style="250" customWidth="1"/>
    <col min="14668" max="14668" width="12.5703125" style="250" customWidth="1"/>
    <col min="14669" max="14669" width="12.85546875" style="250" customWidth="1"/>
    <col min="14670" max="14671" width="13" style="250" customWidth="1"/>
    <col min="14672" max="14672" width="13.85546875" style="250" customWidth="1"/>
    <col min="14673" max="14673" width="14.5703125" style="250" customWidth="1"/>
    <col min="14674" max="14676" width="14.7109375" style="250" customWidth="1"/>
    <col min="14677" max="14677" width="13.7109375" style="250" customWidth="1"/>
    <col min="14678" max="14678" width="14.7109375" style="250" customWidth="1"/>
    <col min="14679" max="14679" width="18.140625" style="250" customWidth="1"/>
    <col min="14680" max="14848" width="11.42578125" style="250"/>
    <col min="14849" max="14849" width="4.42578125" style="250" customWidth="1"/>
    <col min="14850" max="14850" width="15.28515625" style="250" customWidth="1"/>
    <col min="14851" max="14851" width="16.85546875" style="250" customWidth="1"/>
    <col min="14852" max="14852" width="27.42578125" style="250" customWidth="1"/>
    <col min="14853" max="14853" width="16.5703125" style="250" customWidth="1"/>
    <col min="14854" max="14854" width="13.42578125" style="250" customWidth="1"/>
    <col min="14855" max="14855" width="13.7109375" style="250" customWidth="1"/>
    <col min="14856" max="14856" width="17.7109375" style="250" customWidth="1"/>
    <col min="14857" max="14857" width="14.5703125" style="250" customWidth="1"/>
    <col min="14858" max="14858" width="14" style="250" customWidth="1"/>
    <col min="14859" max="14859" width="13.85546875" style="250" customWidth="1"/>
    <col min="14860" max="14860" width="19" style="250" customWidth="1"/>
    <col min="14861" max="14861" width="17.42578125" style="250" customWidth="1"/>
    <col min="14862" max="14862" width="19.140625" style="250" customWidth="1"/>
    <col min="14863" max="14863" width="16.85546875" style="250" customWidth="1"/>
    <col min="14864" max="14865" width="13.5703125" style="250" customWidth="1"/>
    <col min="14866" max="14867" width="13" style="250" customWidth="1"/>
    <col min="14868" max="14868" width="13.140625" style="250" customWidth="1"/>
    <col min="14869" max="14869" width="13.85546875" style="250" customWidth="1"/>
    <col min="14870" max="14870" width="13.140625" style="250" customWidth="1"/>
    <col min="14871" max="14876" width="12.7109375" style="250" customWidth="1"/>
    <col min="14877" max="14877" width="15.140625" style="250" customWidth="1"/>
    <col min="14878" max="14878" width="12.85546875" style="250" customWidth="1"/>
    <col min="14879" max="14879" width="12.7109375" style="250" customWidth="1"/>
    <col min="14880" max="14880" width="13.85546875" style="250" customWidth="1"/>
    <col min="14881" max="14881" width="13.42578125" style="250" customWidth="1"/>
    <col min="14882" max="14882" width="15.28515625" style="250" customWidth="1"/>
    <col min="14883" max="14883" width="12.42578125" style="250" customWidth="1"/>
    <col min="14884" max="14884" width="9.5703125" style="250" customWidth="1"/>
    <col min="14885" max="14885" width="13.28515625" style="250" customWidth="1"/>
    <col min="14886" max="14886" width="12.7109375" style="250" customWidth="1"/>
    <col min="14887" max="14888" width="12.85546875" style="250" customWidth="1"/>
    <col min="14889" max="14889" width="13.42578125" style="250" customWidth="1"/>
    <col min="14890" max="14891" width="12.85546875" style="250" customWidth="1"/>
    <col min="14892" max="14907" width="2.7109375" style="250" customWidth="1"/>
    <col min="14908" max="14908" width="3.28515625" style="250" customWidth="1"/>
    <col min="14909" max="14922" width="2.7109375" style="250" customWidth="1"/>
    <col min="14923" max="14923" width="15.140625" style="250" customWidth="1"/>
    <col min="14924" max="14924" width="12.5703125" style="250" customWidth="1"/>
    <col min="14925" max="14925" width="12.85546875" style="250" customWidth="1"/>
    <col min="14926" max="14927" width="13" style="250" customWidth="1"/>
    <col min="14928" max="14928" width="13.85546875" style="250" customWidth="1"/>
    <col min="14929" max="14929" width="14.5703125" style="250" customWidth="1"/>
    <col min="14930" max="14932" width="14.7109375" style="250" customWidth="1"/>
    <col min="14933" max="14933" width="13.7109375" style="250" customWidth="1"/>
    <col min="14934" max="14934" width="14.7109375" style="250" customWidth="1"/>
    <col min="14935" max="14935" width="18.140625" style="250" customWidth="1"/>
    <col min="14936" max="15104" width="11.42578125" style="250"/>
    <col min="15105" max="15105" width="4.42578125" style="250" customWidth="1"/>
    <col min="15106" max="15106" width="15.28515625" style="250" customWidth="1"/>
    <col min="15107" max="15107" width="16.85546875" style="250" customWidth="1"/>
    <col min="15108" max="15108" width="27.42578125" style="250" customWidth="1"/>
    <col min="15109" max="15109" width="16.5703125" style="250" customWidth="1"/>
    <col min="15110" max="15110" width="13.42578125" style="250" customWidth="1"/>
    <col min="15111" max="15111" width="13.7109375" style="250" customWidth="1"/>
    <col min="15112" max="15112" width="17.7109375" style="250" customWidth="1"/>
    <col min="15113" max="15113" width="14.5703125" style="250" customWidth="1"/>
    <col min="15114" max="15114" width="14" style="250" customWidth="1"/>
    <col min="15115" max="15115" width="13.85546875" style="250" customWidth="1"/>
    <col min="15116" max="15116" width="19" style="250" customWidth="1"/>
    <col min="15117" max="15117" width="17.42578125" style="250" customWidth="1"/>
    <col min="15118" max="15118" width="19.140625" style="250" customWidth="1"/>
    <col min="15119" max="15119" width="16.85546875" style="250" customWidth="1"/>
    <col min="15120" max="15121" width="13.5703125" style="250" customWidth="1"/>
    <col min="15122" max="15123" width="13" style="250" customWidth="1"/>
    <col min="15124" max="15124" width="13.140625" style="250" customWidth="1"/>
    <col min="15125" max="15125" width="13.85546875" style="250" customWidth="1"/>
    <col min="15126" max="15126" width="13.140625" style="250" customWidth="1"/>
    <col min="15127" max="15132" width="12.7109375" style="250" customWidth="1"/>
    <col min="15133" max="15133" width="15.140625" style="250" customWidth="1"/>
    <col min="15134" max="15134" width="12.85546875" style="250" customWidth="1"/>
    <col min="15135" max="15135" width="12.7109375" style="250" customWidth="1"/>
    <col min="15136" max="15136" width="13.85546875" style="250" customWidth="1"/>
    <col min="15137" max="15137" width="13.42578125" style="250" customWidth="1"/>
    <col min="15138" max="15138" width="15.28515625" style="250" customWidth="1"/>
    <col min="15139" max="15139" width="12.42578125" style="250" customWidth="1"/>
    <col min="15140" max="15140" width="9.5703125" style="250" customWidth="1"/>
    <col min="15141" max="15141" width="13.28515625" style="250" customWidth="1"/>
    <col min="15142" max="15142" width="12.7109375" style="250" customWidth="1"/>
    <col min="15143" max="15144" width="12.85546875" style="250" customWidth="1"/>
    <col min="15145" max="15145" width="13.42578125" style="250" customWidth="1"/>
    <col min="15146" max="15147" width="12.85546875" style="250" customWidth="1"/>
    <col min="15148" max="15163" width="2.7109375" style="250" customWidth="1"/>
    <col min="15164" max="15164" width="3.28515625" style="250" customWidth="1"/>
    <col min="15165" max="15178" width="2.7109375" style="250" customWidth="1"/>
    <col min="15179" max="15179" width="15.140625" style="250" customWidth="1"/>
    <col min="15180" max="15180" width="12.5703125" style="250" customWidth="1"/>
    <col min="15181" max="15181" width="12.85546875" style="250" customWidth="1"/>
    <col min="15182" max="15183" width="13" style="250" customWidth="1"/>
    <col min="15184" max="15184" width="13.85546875" style="250" customWidth="1"/>
    <col min="15185" max="15185" width="14.5703125" style="250" customWidth="1"/>
    <col min="15186" max="15188" width="14.7109375" style="250" customWidth="1"/>
    <col min="15189" max="15189" width="13.7109375" style="250" customWidth="1"/>
    <col min="15190" max="15190" width="14.7109375" style="250" customWidth="1"/>
    <col min="15191" max="15191" width="18.140625" style="250" customWidth="1"/>
    <col min="15192" max="15360" width="11.42578125" style="250"/>
    <col min="15361" max="15361" width="4.42578125" style="250" customWidth="1"/>
    <col min="15362" max="15362" width="15.28515625" style="250" customWidth="1"/>
    <col min="15363" max="15363" width="16.85546875" style="250" customWidth="1"/>
    <col min="15364" max="15364" width="27.42578125" style="250" customWidth="1"/>
    <col min="15365" max="15365" width="16.5703125" style="250" customWidth="1"/>
    <col min="15366" max="15366" width="13.42578125" style="250" customWidth="1"/>
    <col min="15367" max="15367" width="13.7109375" style="250" customWidth="1"/>
    <col min="15368" max="15368" width="17.7109375" style="250" customWidth="1"/>
    <col min="15369" max="15369" width="14.5703125" style="250" customWidth="1"/>
    <col min="15370" max="15370" width="14" style="250" customWidth="1"/>
    <col min="15371" max="15371" width="13.85546875" style="250" customWidth="1"/>
    <col min="15372" max="15372" width="19" style="250" customWidth="1"/>
    <col min="15373" max="15373" width="17.42578125" style="250" customWidth="1"/>
    <col min="15374" max="15374" width="19.140625" style="250" customWidth="1"/>
    <col min="15375" max="15375" width="16.85546875" style="250" customWidth="1"/>
    <col min="15376" max="15377" width="13.5703125" style="250" customWidth="1"/>
    <col min="15378" max="15379" width="13" style="250" customWidth="1"/>
    <col min="15380" max="15380" width="13.140625" style="250" customWidth="1"/>
    <col min="15381" max="15381" width="13.85546875" style="250" customWidth="1"/>
    <col min="15382" max="15382" width="13.140625" style="250" customWidth="1"/>
    <col min="15383" max="15388" width="12.7109375" style="250" customWidth="1"/>
    <col min="15389" max="15389" width="15.140625" style="250" customWidth="1"/>
    <col min="15390" max="15390" width="12.85546875" style="250" customWidth="1"/>
    <col min="15391" max="15391" width="12.7109375" style="250" customWidth="1"/>
    <col min="15392" max="15392" width="13.85546875" style="250" customWidth="1"/>
    <col min="15393" max="15393" width="13.42578125" style="250" customWidth="1"/>
    <col min="15394" max="15394" width="15.28515625" style="250" customWidth="1"/>
    <col min="15395" max="15395" width="12.42578125" style="250" customWidth="1"/>
    <col min="15396" max="15396" width="9.5703125" style="250" customWidth="1"/>
    <col min="15397" max="15397" width="13.28515625" style="250" customWidth="1"/>
    <col min="15398" max="15398" width="12.7109375" style="250" customWidth="1"/>
    <col min="15399" max="15400" width="12.85546875" style="250" customWidth="1"/>
    <col min="15401" max="15401" width="13.42578125" style="250" customWidth="1"/>
    <col min="15402" max="15403" width="12.85546875" style="250" customWidth="1"/>
    <col min="15404" max="15419" width="2.7109375" style="250" customWidth="1"/>
    <col min="15420" max="15420" width="3.28515625" style="250" customWidth="1"/>
    <col min="15421" max="15434" width="2.7109375" style="250" customWidth="1"/>
    <col min="15435" max="15435" width="15.140625" style="250" customWidth="1"/>
    <col min="15436" max="15436" width="12.5703125" style="250" customWidth="1"/>
    <col min="15437" max="15437" width="12.85546875" style="250" customWidth="1"/>
    <col min="15438" max="15439" width="13" style="250" customWidth="1"/>
    <col min="15440" max="15440" width="13.85546875" style="250" customWidth="1"/>
    <col min="15441" max="15441" width="14.5703125" style="250" customWidth="1"/>
    <col min="15442" max="15444" width="14.7109375" style="250" customWidth="1"/>
    <col min="15445" max="15445" width="13.7109375" style="250" customWidth="1"/>
    <col min="15446" max="15446" width="14.7109375" style="250" customWidth="1"/>
    <col min="15447" max="15447" width="18.140625" style="250" customWidth="1"/>
    <col min="15448" max="15616" width="11.42578125" style="250"/>
    <col min="15617" max="15617" width="4.42578125" style="250" customWidth="1"/>
    <col min="15618" max="15618" width="15.28515625" style="250" customWidth="1"/>
    <col min="15619" max="15619" width="16.85546875" style="250" customWidth="1"/>
    <col min="15620" max="15620" width="27.42578125" style="250" customWidth="1"/>
    <col min="15621" max="15621" width="16.5703125" style="250" customWidth="1"/>
    <col min="15622" max="15622" width="13.42578125" style="250" customWidth="1"/>
    <col min="15623" max="15623" width="13.7109375" style="250" customWidth="1"/>
    <col min="15624" max="15624" width="17.7109375" style="250" customWidth="1"/>
    <col min="15625" max="15625" width="14.5703125" style="250" customWidth="1"/>
    <col min="15626" max="15626" width="14" style="250" customWidth="1"/>
    <col min="15627" max="15627" width="13.85546875" style="250" customWidth="1"/>
    <col min="15628" max="15628" width="19" style="250" customWidth="1"/>
    <col min="15629" max="15629" width="17.42578125" style="250" customWidth="1"/>
    <col min="15630" max="15630" width="19.140625" style="250" customWidth="1"/>
    <col min="15631" max="15631" width="16.85546875" style="250" customWidth="1"/>
    <col min="15632" max="15633" width="13.5703125" style="250" customWidth="1"/>
    <col min="15634" max="15635" width="13" style="250" customWidth="1"/>
    <col min="15636" max="15636" width="13.140625" style="250" customWidth="1"/>
    <col min="15637" max="15637" width="13.85546875" style="250" customWidth="1"/>
    <col min="15638" max="15638" width="13.140625" style="250" customWidth="1"/>
    <col min="15639" max="15644" width="12.7109375" style="250" customWidth="1"/>
    <col min="15645" max="15645" width="15.140625" style="250" customWidth="1"/>
    <col min="15646" max="15646" width="12.85546875" style="250" customWidth="1"/>
    <col min="15647" max="15647" width="12.7109375" style="250" customWidth="1"/>
    <col min="15648" max="15648" width="13.85546875" style="250" customWidth="1"/>
    <col min="15649" max="15649" width="13.42578125" style="250" customWidth="1"/>
    <col min="15650" max="15650" width="15.28515625" style="250" customWidth="1"/>
    <col min="15651" max="15651" width="12.42578125" style="250" customWidth="1"/>
    <col min="15652" max="15652" width="9.5703125" style="250" customWidth="1"/>
    <col min="15653" max="15653" width="13.28515625" style="250" customWidth="1"/>
    <col min="15654" max="15654" width="12.7109375" style="250" customWidth="1"/>
    <col min="15655" max="15656" width="12.85546875" style="250" customWidth="1"/>
    <col min="15657" max="15657" width="13.42578125" style="250" customWidth="1"/>
    <col min="15658" max="15659" width="12.85546875" style="250" customWidth="1"/>
    <col min="15660" max="15675" width="2.7109375" style="250" customWidth="1"/>
    <col min="15676" max="15676" width="3.28515625" style="250" customWidth="1"/>
    <col min="15677" max="15690" width="2.7109375" style="250" customWidth="1"/>
    <col min="15691" max="15691" width="15.140625" style="250" customWidth="1"/>
    <col min="15692" max="15692" width="12.5703125" style="250" customWidth="1"/>
    <col min="15693" max="15693" width="12.85546875" style="250" customWidth="1"/>
    <col min="15694" max="15695" width="13" style="250" customWidth="1"/>
    <col min="15696" max="15696" width="13.85546875" style="250" customWidth="1"/>
    <col min="15697" max="15697" width="14.5703125" style="250" customWidth="1"/>
    <col min="15698" max="15700" width="14.7109375" style="250" customWidth="1"/>
    <col min="15701" max="15701" width="13.7109375" style="250" customWidth="1"/>
    <col min="15702" max="15702" width="14.7109375" style="250" customWidth="1"/>
    <col min="15703" max="15703" width="18.140625" style="250" customWidth="1"/>
    <col min="15704" max="15872" width="11.42578125" style="250"/>
    <col min="15873" max="15873" width="4.42578125" style="250" customWidth="1"/>
    <col min="15874" max="15874" width="15.28515625" style="250" customWidth="1"/>
    <col min="15875" max="15875" width="16.85546875" style="250" customWidth="1"/>
    <col min="15876" max="15876" width="27.42578125" style="250" customWidth="1"/>
    <col min="15877" max="15877" width="16.5703125" style="250" customWidth="1"/>
    <col min="15878" max="15878" width="13.42578125" style="250" customWidth="1"/>
    <col min="15879" max="15879" width="13.7109375" style="250" customWidth="1"/>
    <col min="15880" max="15880" width="17.7109375" style="250" customWidth="1"/>
    <col min="15881" max="15881" width="14.5703125" style="250" customWidth="1"/>
    <col min="15882" max="15882" width="14" style="250" customWidth="1"/>
    <col min="15883" max="15883" width="13.85546875" style="250" customWidth="1"/>
    <col min="15884" max="15884" width="19" style="250" customWidth="1"/>
    <col min="15885" max="15885" width="17.42578125" style="250" customWidth="1"/>
    <col min="15886" max="15886" width="19.140625" style="250" customWidth="1"/>
    <col min="15887" max="15887" width="16.85546875" style="250" customWidth="1"/>
    <col min="15888" max="15889" width="13.5703125" style="250" customWidth="1"/>
    <col min="15890" max="15891" width="13" style="250" customWidth="1"/>
    <col min="15892" max="15892" width="13.140625" style="250" customWidth="1"/>
    <col min="15893" max="15893" width="13.85546875" style="250" customWidth="1"/>
    <col min="15894" max="15894" width="13.140625" style="250" customWidth="1"/>
    <col min="15895" max="15900" width="12.7109375" style="250" customWidth="1"/>
    <col min="15901" max="15901" width="15.140625" style="250" customWidth="1"/>
    <col min="15902" max="15902" width="12.85546875" style="250" customWidth="1"/>
    <col min="15903" max="15903" width="12.7109375" style="250" customWidth="1"/>
    <col min="15904" max="15904" width="13.85546875" style="250" customWidth="1"/>
    <col min="15905" max="15905" width="13.42578125" style="250" customWidth="1"/>
    <col min="15906" max="15906" width="15.28515625" style="250" customWidth="1"/>
    <col min="15907" max="15907" width="12.42578125" style="250" customWidth="1"/>
    <col min="15908" max="15908" width="9.5703125" style="250" customWidth="1"/>
    <col min="15909" max="15909" width="13.28515625" style="250" customWidth="1"/>
    <col min="15910" max="15910" width="12.7109375" style="250" customWidth="1"/>
    <col min="15911" max="15912" width="12.85546875" style="250" customWidth="1"/>
    <col min="15913" max="15913" width="13.42578125" style="250" customWidth="1"/>
    <col min="15914" max="15915" width="12.85546875" style="250" customWidth="1"/>
    <col min="15916" max="15931" width="2.7109375" style="250" customWidth="1"/>
    <col min="15932" max="15932" width="3.28515625" style="250" customWidth="1"/>
    <col min="15933" max="15946" width="2.7109375" style="250" customWidth="1"/>
    <col min="15947" max="15947" width="15.140625" style="250" customWidth="1"/>
    <col min="15948" max="15948" width="12.5703125" style="250" customWidth="1"/>
    <col min="15949" max="15949" width="12.85546875" style="250" customWidth="1"/>
    <col min="15950" max="15951" width="13" style="250" customWidth="1"/>
    <col min="15952" max="15952" width="13.85546875" style="250" customWidth="1"/>
    <col min="15953" max="15953" width="14.5703125" style="250" customWidth="1"/>
    <col min="15954" max="15956" width="14.7109375" style="250" customWidth="1"/>
    <col min="15957" max="15957" width="13.7109375" style="250" customWidth="1"/>
    <col min="15958" max="15958" width="14.7109375" style="250" customWidth="1"/>
    <col min="15959" max="15959" width="18.140625" style="250" customWidth="1"/>
    <col min="15960" max="16128" width="11.42578125" style="250"/>
    <col min="16129" max="16129" width="4.42578125" style="250" customWidth="1"/>
    <col min="16130" max="16130" width="15.28515625" style="250" customWidth="1"/>
    <col min="16131" max="16131" width="16.85546875" style="250" customWidth="1"/>
    <col min="16132" max="16132" width="27.42578125" style="250" customWidth="1"/>
    <col min="16133" max="16133" width="16.5703125" style="250" customWidth="1"/>
    <col min="16134" max="16134" width="13.42578125" style="250" customWidth="1"/>
    <col min="16135" max="16135" width="13.7109375" style="250" customWidth="1"/>
    <col min="16136" max="16136" width="17.7109375" style="250" customWidth="1"/>
    <col min="16137" max="16137" width="14.5703125" style="250" customWidth="1"/>
    <col min="16138" max="16138" width="14" style="250" customWidth="1"/>
    <col min="16139" max="16139" width="13.85546875" style="250" customWidth="1"/>
    <col min="16140" max="16140" width="19" style="250" customWidth="1"/>
    <col min="16141" max="16141" width="17.42578125" style="250" customWidth="1"/>
    <col min="16142" max="16142" width="19.140625" style="250" customWidth="1"/>
    <col min="16143" max="16143" width="16.85546875" style="250" customWidth="1"/>
    <col min="16144" max="16145" width="13.5703125" style="250" customWidth="1"/>
    <col min="16146" max="16147" width="13" style="250" customWidth="1"/>
    <col min="16148" max="16148" width="13.140625" style="250" customWidth="1"/>
    <col min="16149" max="16149" width="13.85546875" style="250" customWidth="1"/>
    <col min="16150" max="16150" width="13.140625" style="250" customWidth="1"/>
    <col min="16151" max="16156" width="12.7109375" style="250" customWidth="1"/>
    <col min="16157" max="16157" width="15.140625" style="250" customWidth="1"/>
    <col min="16158" max="16158" width="12.85546875" style="250" customWidth="1"/>
    <col min="16159" max="16159" width="12.7109375" style="250" customWidth="1"/>
    <col min="16160" max="16160" width="13.85546875" style="250" customWidth="1"/>
    <col min="16161" max="16161" width="13.42578125" style="250" customWidth="1"/>
    <col min="16162" max="16162" width="15.28515625" style="250" customWidth="1"/>
    <col min="16163" max="16163" width="12.42578125" style="250" customWidth="1"/>
    <col min="16164" max="16164" width="9.5703125" style="250" customWidth="1"/>
    <col min="16165" max="16165" width="13.28515625" style="250" customWidth="1"/>
    <col min="16166" max="16166" width="12.7109375" style="250" customWidth="1"/>
    <col min="16167" max="16168" width="12.85546875" style="250" customWidth="1"/>
    <col min="16169" max="16169" width="13.42578125" style="250" customWidth="1"/>
    <col min="16170" max="16171" width="12.85546875" style="250" customWidth="1"/>
    <col min="16172" max="16187" width="2.7109375" style="250" customWidth="1"/>
    <col min="16188" max="16188" width="3.28515625" style="250" customWidth="1"/>
    <col min="16189" max="16202" width="2.7109375" style="250" customWidth="1"/>
    <col min="16203" max="16203" width="15.140625" style="250" customWidth="1"/>
    <col min="16204" max="16204" width="12.5703125" style="250" customWidth="1"/>
    <col min="16205" max="16205" width="12.85546875" style="250" customWidth="1"/>
    <col min="16206" max="16207" width="13" style="250" customWidth="1"/>
    <col min="16208" max="16208" width="13.85546875" style="250" customWidth="1"/>
    <col min="16209" max="16209" width="14.5703125" style="250" customWidth="1"/>
    <col min="16210" max="16212" width="14.7109375" style="250" customWidth="1"/>
    <col min="16213" max="16213" width="13.7109375" style="250" customWidth="1"/>
    <col min="16214" max="16214" width="14.7109375" style="250" customWidth="1"/>
    <col min="16215" max="16215" width="18.140625" style="250" customWidth="1"/>
    <col min="16216" max="16384" width="11.42578125" style="250"/>
  </cols>
  <sheetData>
    <row r="1" spans="1:82" s="251" customFormat="1" ht="7.5" customHeight="1">
      <c r="A1" s="250"/>
      <c r="B1" s="250"/>
      <c r="C1" s="250"/>
      <c r="D1" s="250"/>
      <c r="E1" s="250"/>
      <c r="F1" s="250"/>
      <c r="G1" s="250"/>
      <c r="H1" s="250"/>
      <c r="I1" s="250"/>
      <c r="J1" s="250"/>
      <c r="K1" s="250"/>
      <c r="L1" s="250"/>
      <c r="M1" s="250"/>
      <c r="N1" s="250"/>
      <c r="O1" s="250"/>
      <c r="AO1" s="252"/>
      <c r="AP1" s="252"/>
      <c r="AQ1" s="252"/>
      <c r="AR1" s="252"/>
      <c r="AS1" s="252"/>
      <c r="AT1" s="252"/>
      <c r="AU1" s="252"/>
      <c r="AW1" s="252"/>
      <c r="AX1" s="252"/>
      <c r="AY1" s="252"/>
      <c r="AZ1" s="252"/>
      <c r="BA1" s="252"/>
      <c r="BB1" s="252"/>
      <c r="BC1" s="252"/>
      <c r="BD1" s="252"/>
      <c r="BE1" s="252"/>
      <c r="BF1" s="252"/>
      <c r="BG1" s="252"/>
      <c r="BH1" s="252"/>
      <c r="BI1" s="252"/>
      <c r="BJ1" s="252"/>
      <c r="BK1" s="252"/>
      <c r="BL1" s="252"/>
      <c r="BM1" s="252"/>
      <c r="BN1" s="252"/>
      <c r="BO1" s="252"/>
      <c r="BP1" s="252"/>
      <c r="BQ1" s="252"/>
      <c r="BR1" s="252"/>
      <c r="BS1" s="252"/>
      <c r="BT1" s="252"/>
      <c r="BU1" s="252"/>
      <c r="BV1" s="252"/>
      <c r="BW1" s="252"/>
      <c r="BX1" s="252"/>
      <c r="BY1" s="252"/>
      <c r="BZ1" s="252"/>
      <c r="CA1" s="252"/>
      <c r="CB1" s="252"/>
      <c r="CC1" s="252"/>
    </row>
    <row r="2" spans="1:82" s="251" customFormat="1" ht="69.75" customHeight="1">
      <c r="A2" s="250"/>
      <c r="B2" s="889" t="s">
        <v>2106</v>
      </c>
      <c r="C2" s="890"/>
      <c r="D2" s="890"/>
      <c r="E2" s="890"/>
      <c r="F2" s="890"/>
      <c r="G2" s="890"/>
      <c r="H2" s="890"/>
      <c r="I2" s="890"/>
      <c r="J2" s="890"/>
      <c r="K2" s="890"/>
      <c r="L2" s="890"/>
      <c r="M2" s="890"/>
      <c r="N2" s="890"/>
      <c r="O2" s="890"/>
      <c r="P2" s="890"/>
      <c r="Q2" s="890"/>
      <c r="R2" s="891"/>
      <c r="S2" s="253"/>
      <c r="T2" s="253"/>
      <c r="U2" s="253"/>
      <c r="V2" s="253"/>
      <c r="W2" s="253"/>
      <c r="X2" s="253"/>
      <c r="Y2" s="254"/>
      <c r="Z2" s="254"/>
      <c r="AA2" s="254"/>
      <c r="AB2" s="254"/>
      <c r="AC2" s="254"/>
      <c r="AD2" s="254"/>
      <c r="AE2" s="254"/>
      <c r="AF2" s="254"/>
      <c r="AG2" s="254"/>
      <c r="AH2" s="254"/>
      <c r="AI2" s="254"/>
      <c r="AJ2" s="254"/>
      <c r="AK2" s="254"/>
      <c r="AL2" s="254"/>
      <c r="AM2" s="254"/>
      <c r="AN2" s="254"/>
      <c r="AO2" s="252"/>
      <c r="AP2" s="252"/>
      <c r="AQ2" s="252"/>
      <c r="AR2" s="255"/>
      <c r="AS2" s="255" t="s">
        <v>476</v>
      </c>
      <c r="AT2" s="255"/>
      <c r="AU2" s="256" t="s">
        <v>131</v>
      </c>
      <c r="AV2" s="255" t="s">
        <v>61</v>
      </c>
      <c r="AW2" s="255"/>
      <c r="AX2" s="255"/>
      <c r="AY2" s="255" t="s">
        <v>477</v>
      </c>
      <c r="AZ2" s="255"/>
      <c r="BA2" s="255"/>
      <c r="BH2" s="255" t="s">
        <v>478</v>
      </c>
      <c r="BI2" s="255"/>
      <c r="BJ2" s="255"/>
      <c r="BK2" s="255"/>
      <c r="BL2" s="255"/>
      <c r="BW2" s="255"/>
      <c r="BX2" s="255"/>
      <c r="BY2" s="255"/>
      <c r="BZ2" s="255"/>
      <c r="CA2" s="255"/>
      <c r="CB2" s="255"/>
      <c r="CC2" s="255"/>
      <c r="CD2" s="255"/>
    </row>
    <row r="3" spans="1:82" s="251" customFormat="1" ht="15" customHeight="1" thickBot="1">
      <c r="A3" s="250"/>
      <c r="B3" s="250"/>
      <c r="C3" s="250"/>
      <c r="D3" s="257"/>
      <c r="E3" s="257"/>
      <c r="F3" s="257"/>
      <c r="G3" s="257"/>
      <c r="H3" s="258"/>
      <c r="I3" s="258"/>
      <c r="J3" s="258"/>
      <c r="K3" s="258"/>
      <c r="L3" s="258"/>
      <c r="M3" s="258"/>
      <c r="N3" s="258"/>
      <c r="O3" s="258"/>
      <c r="P3" s="253"/>
      <c r="Q3" s="253"/>
      <c r="R3" s="253"/>
      <c r="S3" s="253"/>
      <c r="T3" s="253"/>
      <c r="U3" s="253"/>
      <c r="V3" s="253"/>
      <c r="W3" s="259" t="s">
        <v>479</v>
      </c>
      <c r="X3" s="260"/>
      <c r="Y3" s="261"/>
      <c r="Z3" s="261"/>
      <c r="AA3" s="254"/>
      <c r="AB3" s="254"/>
      <c r="AC3" s="254"/>
      <c r="AD3" s="254"/>
      <c r="AE3" s="254"/>
      <c r="AF3" s="254"/>
      <c r="AG3" s="254"/>
      <c r="AH3" s="254"/>
      <c r="AI3" s="254"/>
      <c r="AJ3" s="261"/>
      <c r="AK3" s="254"/>
      <c r="AL3" s="254"/>
      <c r="AM3" s="261"/>
      <c r="AN3" s="261"/>
      <c r="AO3" s="262"/>
      <c r="AP3" s="262"/>
      <c r="AQ3" s="262"/>
      <c r="AR3" s="259"/>
      <c r="AS3" s="255" t="s">
        <v>480</v>
      </c>
      <c r="AT3" s="255"/>
      <c r="AU3" s="256" t="s">
        <v>481</v>
      </c>
      <c r="AV3" s="255" t="s">
        <v>67</v>
      </c>
      <c r="AW3" s="255"/>
      <c r="AX3" s="255"/>
      <c r="AY3" s="255" t="s">
        <v>482</v>
      </c>
      <c r="AZ3" s="255"/>
      <c r="BA3" s="255"/>
      <c r="BH3" s="255" t="s">
        <v>498</v>
      </c>
      <c r="BI3" s="255"/>
      <c r="BJ3" s="255"/>
      <c r="BK3" s="255"/>
      <c r="BL3" s="255"/>
      <c r="BW3" s="255" t="s">
        <v>483</v>
      </c>
      <c r="BX3" s="255"/>
      <c r="BY3" s="255"/>
      <c r="BZ3" s="255"/>
      <c r="CA3" s="255"/>
      <c r="CB3" s="255"/>
      <c r="CC3" s="255"/>
      <c r="CD3" s="255"/>
    </row>
    <row r="4" spans="1:82" s="251" customFormat="1" ht="15" customHeight="1" thickBot="1">
      <c r="A4" s="250"/>
      <c r="B4" s="892" t="s">
        <v>484</v>
      </c>
      <c r="C4" s="892"/>
      <c r="D4" s="892"/>
      <c r="E4" s="892"/>
      <c r="F4" s="892"/>
      <c r="G4" s="892"/>
      <c r="H4" s="892"/>
      <c r="I4" s="892"/>
      <c r="J4" s="892"/>
      <c r="K4" s="892"/>
      <c r="L4" s="892"/>
      <c r="M4" s="892"/>
      <c r="N4" s="258"/>
      <c r="O4" s="258"/>
      <c r="P4" s="253"/>
      <c r="Q4" s="253"/>
      <c r="R4" s="253"/>
      <c r="S4" s="253"/>
      <c r="T4" s="253"/>
      <c r="U4" s="253"/>
      <c r="V4" s="253"/>
      <c r="W4" s="259" t="s">
        <v>485</v>
      </c>
      <c r="X4" s="260"/>
      <c r="Y4" s="261"/>
      <c r="Z4" s="261"/>
      <c r="AA4" s="254"/>
      <c r="AB4" s="254"/>
      <c r="AC4" s="254"/>
      <c r="AD4" s="254"/>
      <c r="AE4" s="254"/>
      <c r="AF4" s="254"/>
      <c r="AG4" s="254"/>
      <c r="AH4" s="254"/>
      <c r="AI4" s="254"/>
      <c r="AJ4" s="261"/>
      <c r="AK4" s="254"/>
      <c r="AL4" s="254"/>
      <c r="AM4" s="261" t="s">
        <v>486</v>
      </c>
      <c r="AN4" s="261" t="s">
        <v>487</v>
      </c>
      <c r="AO4" s="262"/>
      <c r="AP4" s="262"/>
      <c r="AQ4" s="262"/>
      <c r="AR4" s="259"/>
      <c r="AS4" s="255" t="s">
        <v>488</v>
      </c>
      <c r="AT4" s="255"/>
      <c r="AU4" s="256" t="s">
        <v>489</v>
      </c>
      <c r="AV4" s="255" t="s">
        <v>63</v>
      </c>
      <c r="AW4" s="255"/>
      <c r="AX4" s="255"/>
      <c r="AY4" s="255" t="s">
        <v>490</v>
      </c>
      <c r="AZ4" s="255"/>
      <c r="BA4" s="255"/>
      <c r="BH4" s="255" t="s">
        <v>504</v>
      </c>
      <c r="BI4" s="255"/>
      <c r="BJ4" s="255"/>
      <c r="BK4" s="255"/>
      <c r="BL4" s="255"/>
      <c r="BW4" s="255" t="s">
        <v>492</v>
      </c>
      <c r="BX4" s="255"/>
      <c r="BY4" s="255"/>
      <c r="BZ4" s="255"/>
      <c r="CA4" s="255"/>
      <c r="CB4" s="255"/>
      <c r="CC4" s="255"/>
      <c r="CD4" s="255"/>
    </row>
    <row r="5" spans="1:82" s="251" customFormat="1" ht="15" customHeight="1" thickBot="1">
      <c r="A5" s="250"/>
      <c r="B5" s="892"/>
      <c r="C5" s="892"/>
      <c r="D5" s="892"/>
      <c r="E5" s="892"/>
      <c r="F5" s="892"/>
      <c r="G5" s="892"/>
      <c r="H5" s="892"/>
      <c r="I5" s="892"/>
      <c r="J5" s="892"/>
      <c r="K5" s="892"/>
      <c r="L5" s="892"/>
      <c r="M5" s="892"/>
      <c r="N5" s="258"/>
      <c r="O5" s="258"/>
      <c r="P5" s="253"/>
      <c r="Q5" s="253"/>
      <c r="R5" s="253"/>
      <c r="S5" s="253"/>
      <c r="T5" s="253"/>
      <c r="U5" s="253"/>
      <c r="V5" s="253"/>
      <c r="W5" s="259" t="s">
        <v>493</v>
      </c>
      <c r="X5" s="260"/>
      <c r="Y5" s="261"/>
      <c r="Z5" s="261"/>
      <c r="AA5" s="254"/>
      <c r="AB5" s="254"/>
      <c r="AC5" s="254"/>
      <c r="AD5" s="254"/>
      <c r="AE5" s="254"/>
      <c r="AF5" s="254"/>
      <c r="AG5" s="254"/>
      <c r="AH5" s="254"/>
      <c r="AI5" s="254"/>
      <c r="AJ5" s="261"/>
      <c r="AK5" s="254"/>
      <c r="AL5" s="254"/>
      <c r="AM5" s="261" t="s">
        <v>494</v>
      </c>
      <c r="AN5" s="261" t="s">
        <v>495</v>
      </c>
      <c r="AO5" s="262"/>
      <c r="AP5" s="262"/>
      <c r="AQ5" s="262"/>
      <c r="AR5" s="259"/>
      <c r="AS5" s="255"/>
      <c r="AT5" s="255"/>
      <c r="AU5" s="256" t="s">
        <v>496</v>
      </c>
      <c r="AV5" s="255" t="s">
        <v>65</v>
      </c>
      <c r="AW5" s="255"/>
      <c r="AX5" s="255"/>
      <c r="AY5" s="255" t="s">
        <v>497</v>
      </c>
      <c r="AZ5" s="255"/>
      <c r="BA5" s="255"/>
      <c r="BH5" s="255" t="s">
        <v>510</v>
      </c>
      <c r="BI5" s="255"/>
      <c r="BJ5" s="255"/>
      <c r="BK5" s="255"/>
      <c r="BL5" s="255"/>
      <c r="BW5" s="255" t="s">
        <v>499</v>
      </c>
      <c r="BX5" s="255"/>
      <c r="BY5" s="255"/>
      <c r="BZ5" s="255"/>
      <c r="CA5" s="255"/>
      <c r="CB5" s="255"/>
      <c r="CC5" s="255"/>
      <c r="CD5" s="255"/>
    </row>
    <row r="6" spans="1:82" s="251" customFormat="1" ht="15" customHeight="1" thickBot="1">
      <c r="A6" s="250"/>
      <c r="B6" s="892"/>
      <c r="C6" s="892"/>
      <c r="D6" s="892"/>
      <c r="E6" s="892"/>
      <c r="F6" s="892"/>
      <c r="G6" s="892"/>
      <c r="H6" s="892"/>
      <c r="I6" s="892"/>
      <c r="J6" s="892"/>
      <c r="K6" s="892"/>
      <c r="L6" s="892"/>
      <c r="M6" s="892"/>
      <c r="N6" s="258"/>
      <c r="O6" s="258"/>
      <c r="P6" s="253"/>
      <c r="Q6" s="253"/>
      <c r="R6" s="253"/>
      <c r="S6" s="253"/>
      <c r="T6" s="253"/>
      <c r="U6" s="253"/>
      <c r="V6" s="253"/>
      <c r="W6" s="259" t="s">
        <v>500</v>
      </c>
      <c r="X6" s="260"/>
      <c r="Y6" s="261"/>
      <c r="Z6" s="261"/>
      <c r="AA6" s="254"/>
      <c r="AB6" s="254"/>
      <c r="AC6" s="254"/>
      <c r="AD6" s="254"/>
      <c r="AE6" s="254"/>
      <c r="AF6" s="254"/>
      <c r="AG6" s="254"/>
      <c r="AH6" s="254"/>
      <c r="AI6" s="254"/>
      <c r="AJ6" s="261"/>
      <c r="AK6" s="254"/>
      <c r="AL6" s="254"/>
      <c r="AM6" s="261"/>
      <c r="AN6" s="261" t="s">
        <v>501</v>
      </c>
      <c r="AO6" s="262"/>
      <c r="AP6" s="262"/>
      <c r="AQ6" s="262"/>
      <c r="AR6" s="259"/>
      <c r="AS6" s="255"/>
      <c r="AT6" s="255"/>
      <c r="AU6" s="256" t="s">
        <v>502</v>
      </c>
      <c r="AV6" s="255" t="s">
        <v>70</v>
      </c>
      <c r="AW6" s="255"/>
      <c r="AX6" s="255"/>
      <c r="AY6" s="255" t="s">
        <v>503</v>
      </c>
      <c r="AZ6" s="255"/>
      <c r="BA6" s="255"/>
      <c r="BH6" s="255" t="s">
        <v>491</v>
      </c>
      <c r="BI6" s="255"/>
      <c r="BJ6" s="255"/>
      <c r="BK6" s="255"/>
      <c r="BL6" s="255"/>
      <c r="BW6" s="255" t="s">
        <v>505</v>
      </c>
      <c r="BX6" s="255"/>
      <c r="BY6" s="255"/>
      <c r="BZ6" s="255"/>
      <c r="CA6" s="255"/>
      <c r="CB6" s="255"/>
      <c r="CC6" s="255"/>
      <c r="CD6" s="255"/>
    </row>
    <row r="7" spans="1:82" s="251" customFormat="1" ht="32.25" customHeight="1" thickBot="1">
      <c r="A7" s="250"/>
      <c r="B7" s="250"/>
      <c r="C7" s="263"/>
      <c r="D7" s="263"/>
      <c r="E7" s="263"/>
      <c r="F7" s="263"/>
      <c r="G7" s="263"/>
      <c r="H7" s="263"/>
      <c r="I7" s="258"/>
      <c r="J7" s="258"/>
      <c r="K7" s="258"/>
      <c r="L7" s="258"/>
      <c r="M7" s="258"/>
      <c r="N7" s="258"/>
      <c r="O7" s="258"/>
      <c r="P7" s="253"/>
      <c r="Q7" s="253"/>
      <c r="R7" s="253"/>
      <c r="S7" s="253"/>
      <c r="T7" s="253"/>
      <c r="U7" s="253"/>
      <c r="V7" s="253"/>
      <c r="W7" s="259" t="s">
        <v>506</v>
      </c>
      <c r="X7" s="260"/>
      <c r="Y7" s="261"/>
      <c r="Z7" s="261"/>
      <c r="AA7" s="254"/>
      <c r="AB7" s="254"/>
      <c r="AC7" s="254"/>
      <c r="AD7" s="254"/>
      <c r="AE7" s="254"/>
      <c r="AF7" s="254"/>
      <c r="AG7" s="254"/>
      <c r="AH7" s="254"/>
      <c r="AI7" s="254"/>
      <c r="AJ7" s="261"/>
      <c r="AK7" s="254"/>
      <c r="AL7" s="254"/>
      <c r="AM7" s="261" t="s">
        <v>507</v>
      </c>
      <c r="AN7" s="261"/>
      <c r="AO7" s="262"/>
      <c r="AP7" s="262"/>
      <c r="AQ7" s="262"/>
      <c r="AR7" s="259"/>
      <c r="AS7" s="255"/>
      <c r="AT7" s="255"/>
      <c r="AU7" s="256" t="s">
        <v>508</v>
      </c>
      <c r="AV7" s="255" t="s">
        <v>656</v>
      </c>
      <c r="AW7" s="255"/>
      <c r="AX7" s="255"/>
      <c r="AY7" s="255" t="s">
        <v>509</v>
      </c>
      <c r="AZ7" s="255"/>
      <c r="BA7" s="255"/>
      <c r="BH7" s="255" t="s">
        <v>515</v>
      </c>
      <c r="BI7" s="255"/>
      <c r="BJ7" s="255"/>
      <c r="BK7" s="255"/>
      <c r="BL7" s="255"/>
      <c r="BW7" s="255" t="s">
        <v>511</v>
      </c>
      <c r="BX7" s="255"/>
      <c r="BY7" s="255"/>
      <c r="BZ7" s="255"/>
      <c r="CA7" s="255"/>
      <c r="CB7" s="255"/>
      <c r="CC7" s="255"/>
      <c r="CD7" s="255"/>
    </row>
    <row r="8" spans="1:82" s="251" customFormat="1" ht="17.25" customHeight="1" thickBot="1">
      <c r="A8" s="250"/>
      <c r="B8" s="893" t="s">
        <v>512</v>
      </c>
      <c r="C8" s="893"/>
      <c r="D8" s="893"/>
      <c r="E8" s="893"/>
      <c r="F8" s="893"/>
      <c r="G8" s="893"/>
      <c r="H8" s="893"/>
      <c r="I8" s="264"/>
      <c r="J8" s="264"/>
      <c r="K8" s="264"/>
      <c r="L8" s="264"/>
      <c r="M8" s="264"/>
      <c r="N8" s="264"/>
      <c r="O8" s="264"/>
      <c r="P8" s="265"/>
      <c r="Q8" s="265"/>
      <c r="R8" s="265"/>
      <c r="S8" s="265"/>
      <c r="T8" s="265"/>
      <c r="U8" s="265"/>
      <c r="V8" s="265"/>
      <c r="W8" s="259" t="s">
        <v>513</v>
      </c>
      <c r="X8" s="260"/>
      <c r="Y8" s="261"/>
      <c r="Z8" s="261"/>
      <c r="AA8" s="254"/>
      <c r="AB8" s="254"/>
      <c r="AC8" s="254"/>
      <c r="AD8" s="254"/>
      <c r="AE8" s="254"/>
      <c r="AF8" s="254"/>
      <c r="AG8" s="254"/>
      <c r="AH8" s="254"/>
      <c r="AI8" s="254"/>
      <c r="AJ8" s="261"/>
      <c r="AK8" s="254"/>
      <c r="AL8" s="254"/>
      <c r="AM8" s="261" t="s">
        <v>123</v>
      </c>
      <c r="AN8" s="261" t="s">
        <v>652</v>
      </c>
      <c r="AO8" s="262"/>
      <c r="AP8" s="262"/>
      <c r="AQ8" s="262"/>
      <c r="AR8" s="259"/>
      <c r="AS8" s="255"/>
      <c r="AT8" s="255"/>
      <c r="AU8" s="255"/>
      <c r="AV8" s="255" t="s">
        <v>69</v>
      </c>
      <c r="AW8" s="255"/>
      <c r="AX8" s="255"/>
      <c r="AY8" s="255" t="s">
        <v>514</v>
      </c>
      <c r="AZ8" s="255"/>
      <c r="BA8" s="255"/>
      <c r="BH8" s="255" t="s">
        <v>647</v>
      </c>
      <c r="BI8" s="255"/>
      <c r="BJ8" s="255"/>
      <c r="BK8" s="255"/>
      <c r="BL8" s="255"/>
      <c r="BW8" s="255" t="s">
        <v>516</v>
      </c>
      <c r="BX8" s="255"/>
      <c r="BY8" s="255"/>
      <c r="BZ8" s="255"/>
      <c r="CA8" s="255"/>
      <c r="CB8" s="255"/>
      <c r="CC8" s="255"/>
      <c r="CD8" s="255"/>
    </row>
    <row r="9" spans="1:82" s="251" customFormat="1" ht="24.75" customHeight="1" thickBot="1">
      <c r="A9" s="250"/>
      <c r="B9" s="250"/>
      <c r="C9" s="264"/>
      <c r="D9" s="264"/>
      <c r="E9" s="264"/>
      <c r="F9" s="264"/>
      <c r="G9" s="264"/>
      <c r="H9" s="264"/>
      <c r="I9" s="264"/>
      <c r="J9" s="264"/>
      <c r="K9" s="264"/>
      <c r="L9" s="264"/>
      <c r="M9" s="264"/>
      <c r="N9" s="264"/>
      <c r="O9" s="258"/>
      <c r="P9" s="253"/>
      <c r="Q9" s="253"/>
      <c r="R9" s="253"/>
      <c r="S9" s="253"/>
      <c r="T9" s="253"/>
      <c r="U9" s="253"/>
      <c r="V9" s="253"/>
      <c r="W9" s="259" t="s">
        <v>517</v>
      </c>
      <c r="X9" s="260"/>
      <c r="Y9" s="261"/>
      <c r="Z9" s="261"/>
      <c r="AA9" s="254"/>
      <c r="AB9" s="254"/>
      <c r="AC9" s="254"/>
      <c r="AD9" s="254"/>
      <c r="AE9" s="254"/>
      <c r="AF9" s="254"/>
      <c r="AG9" s="254"/>
      <c r="AH9" s="254"/>
      <c r="AI9" s="254"/>
      <c r="AJ9" s="261"/>
      <c r="AK9" s="254"/>
      <c r="AL9" s="254"/>
      <c r="AM9" s="261" t="s">
        <v>124</v>
      </c>
      <c r="AN9" s="259" t="s">
        <v>653</v>
      </c>
      <c r="AO9" s="262"/>
      <c r="AP9" s="262"/>
      <c r="AQ9" s="259"/>
      <c r="AR9" s="259"/>
      <c r="AS9" s="255"/>
      <c r="AT9" s="255"/>
      <c r="AU9" s="255"/>
      <c r="AV9" s="255" t="s">
        <v>71</v>
      </c>
      <c r="AW9" s="255"/>
      <c r="AX9" s="255"/>
      <c r="AY9" s="255" t="s">
        <v>518</v>
      </c>
      <c r="AZ9" s="255"/>
      <c r="BA9" s="255"/>
      <c r="BH9" s="255" t="s">
        <v>648</v>
      </c>
      <c r="BI9" s="255"/>
      <c r="BJ9" s="255"/>
      <c r="BK9" s="255"/>
      <c r="BL9" s="255"/>
      <c r="BW9" s="255"/>
      <c r="BX9" s="255"/>
      <c r="BY9" s="255"/>
      <c r="BZ9" s="255"/>
      <c r="CA9" s="255"/>
      <c r="CB9" s="255"/>
      <c r="CC9" s="255"/>
      <c r="CD9" s="255"/>
    </row>
    <row r="10" spans="1:82" s="251" customFormat="1" ht="47.25" customHeight="1">
      <c r="A10" s="250"/>
      <c r="B10" s="266" t="s">
        <v>519</v>
      </c>
      <c r="C10" s="266" t="s">
        <v>520</v>
      </c>
      <c r="D10" s="266" t="s">
        <v>521</v>
      </c>
      <c r="E10" s="894" t="s">
        <v>522</v>
      </c>
      <c r="F10" s="894"/>
      <c r="G10" s="894"/>
      <c r="H10" s="894"/>
      <c r="I10" s="264"/>
      <c r="J10" s="264"/>
      <c r="K10" s="264"/>
      <c r="L10" s="264"/>
      <c r="M10" s="258"/>
      <c r="N10" s="258"/>
      <c r="O10" s="258"/>
      <c r="P10" s="253"/>
      <c r="Q10" s="253"/>
      <c r="R10" s="253"/>
      <c r="S10" s="253"/>
      <c r="T10" s="253"/>
      <c r="U10" s="253"/>
      <c r="V10" s="267"/>
      <c r="W10" s="259" t="s">
        <v>523</v>
      </c>
      <c r="X10" s="255"/>
      <c r="Y10" s="254"/>
      <c r="Z10" s="254"/>
      <c r="AA10" s="254"/>
      <c r="AB10" s="254"/>
      <c r="AC10" s="254"/>
      <c r="AD10" s="254"/>
      <c r="AE10" s="254"/>
      <c r="AF10" s="254"/>
      <c r="AG10" s="254"/>
      <c r="AH10" s="261"/>
      <c r="AI10" s="254"/>
      <c r="AJ10" s="254"/>
      <c r="AK10" s="261"/>
      <c r="AL10" s="261"/>
      <c r="AM10" s="261"/>
      <c r="AN10" s="259"/>
      <c r="AO10" s="262"/>
      <c r="AP10" s="262"/>
      <c r="AQ10" s="259"/>
      <c r="AR10" s="255"/>
      <c r="AS10" s="255"/>
      <c r="AT10" s="255" t="s">
        <v>4</v>
      </c>
      <c r="AU10" s="255"/>
      <c r="AW10" s="255"/>
      <c r="AX10" s="255"/>
      <c r="AY10" s="255" t="s">
        <v>524</v>
      </c>
      <c r="AZ10" s="255"/>
      <c r="BA10" s="255"/>
      <c r="BH10" s="255"/>
      <c r="BI10" s="255"/>
      <c r="BJ10" s="255"/>
      <c r="BK10" s="255"/>
      <c r="BL10" s="255"/>
      <c r="BW10" s="255"/>
      <c r="BX10" s="255"/>
      <c r="BY10" s="255"/>
      <c r="BZ10" s="255"/>
      <c r="CA10" s="255"/>
      <c r="CB10" s="255"/>
      <c r="CC10" s="255"/>
      <c r="CD10" s="255"/>
    </row>
    <row r="11" spans="1:82" s="251" customFormat="1" ht="33.75" customHeight="1" thickBot="1">
      <c r="A11" s="250"/>
      <c r="B11" s="268"/>
      <c r="C11" s="269"/>
      <c r="D11" s="270"/>
      <c r="E11" s="895"/>
      <c r="F11" s="895"/>
      <c r="G11" s="895"/>
      <c r="H11" s="895"/>
      <c r="I11" s="264"/>
      <c r="J11" s="264"/>
      <c r="K11" s="264"/>
      <c r="L11" s="264"/>
      <c r="M11" s="258"/>
      <c r="N11" s="258"/>
      <c r="O11" s="258"/>
      <c r="P11" s="253"/>
      <c r="Q11" s="253"/>
      <c r="R11" s="253"/>
      <c r="S11" s="253"/>
      <c r="T11" s="253"/>
      <c r="U11" s="253"/>
      <c r="V11" s="267"/>
      <c r="W11" s="259" t="s">
        <v>525</v>
      </c>
      <c r="X11" s="255"/>
      <c r="Y11" s="254"/>
      <c r="Z11" s="254"/>
      <c r="AA11" s="254"/>
      <c r="AB11" s="254"/>
      <c r="AC11" s="254"/>
      <c r="AD11" s="254"/>
      <c r="AE11" s="254"/>
      <c r="AF11" s="254"/>
      <c r="AG11" s="254"/>
      <c r="AH11" s="261"/>
      <c r="AI11" s="254"/>
      <c r="AJ11" s="254"/>
      <c r="AK11" s="261"/>
      <c r="AL11" s="261"/>
      <c r="AM11" s="261"/>
      <c r="AN11" s="261"/>
      <c r="AO11" s="262"/>
      <c r="AP11" s="262"/>
      <c r="AQ11" s="259"/>
      <c r="AR11" s="255"/>
      <c r="AS11" s="255"/>
      <c r="AT11" s="255" t="s">
        <v>526</v>
      </c>
      <c r="AU11" s="255"/>
      <c r="AW11" s="255"/>
      <c r="AX11" s="255"/>
      <c r="AY11" s="255" t="s">
        <v>527</v>
      </c>
      <c r="AZ11" s="255"/>
      <c r="BA11" s="255"/>
      <c r="BH11" s="255"/>
      <c r="BI11" s="255"/>
      <c r="BJ11" s="255"/>
      <c r="BK11" s="255"/>
      <c r="BL11" s="255"/>
      <c r="BX11" s="252"/>
      <c r="BY11" s="252"/>
      <c r="BZ11" s="252"/>
      <c r="CA11" s="252"/>
      <c r="CB11" s="252"/>
      <c r="CC11" s="252"/>
    </row>
    <row r="12" spans="1:82" s="251" customFormat="1" ht="15" customHeight="1">
      <c r="A12" s="250"/>
      <c r="B12" s="271"/>
      <c r="C12" s="271"/>
      <c r="D12" s="272"/>
      <c r="E12" s="273"/>
      <c r="F12" s="273"/>
      <c r="G12" s="273"/>
      <c r="H12" s="273"/>
      <c r="I12" s="264"/>
      <c r="J12" s="264"/>
      <c r="K12" s="274" t="s">
        <v>178</v>
      </c>
      <c r="L12" s="264"/>
      <c r="M12" s="258"/>
      <c r="N12" s="258"/>
      <c r="O12" s="258"/>
      <c r="P12" s="260"/>
      <c r="Q12" s="260" t="s">
        <v>528</v>
      </c>
      <c r="R12" s="253"/>
      <c r="S12" s="253"/>
      <c r="T12" s="253"/>
      <c r="U12" s="253"/>
      <c r="V12" s="267"/>
      <c r="W12" s="259" t="s">
        <v>529</v>
      </c>
      <c r="X12" s="255"/>
      <c r="Y12" s="254"/>
      <c r="Z12" s="254"/>
      <c r="AA12" s="254"/>
      <c r="AB12" s="254"/>
      <c r="AC12" s="254"/>
      <c r="AD12" s="254"/>
      <c r="AE12" s="254"/>
      <c r="AF12" s="254"/>
      <c r="AG12" s="254"/>
      <c r="AH12" s="261"/>
      <c r="AI12" s="254"/>
      <c r="AJ12" s="254"/>
      <c r="AK12" s="261"/>
      <c r="AL12" s="261"/>
      <c r="AM12" s="261"/>
      <c r="AN12" s="261"/>
      <c r="AO12" s="262"/>
      <c r="AP12" s="262"/>
      <c r="AQ12" s="259"/>
      <c r="AR12" s="255"/>
      <c r="AS12" s="255"/>
      <c r="AT12" s="255" t="s">
        <v>2567</v>
      </c>
      <c r="AU12" s="255"/>
      <c r="AW12" s="255"/>
      <c r="AX12" s="255"/>
      <c r="AY12" s="255" t="s">
        <v>530</v>
      </c>
      <c r="AZ12" s="255"/>
      <c r="BA12" s="255"/>
      <c r="BH12" s="255" t="s">
        <v>531</v>
      </c>
      <c r="BI12" s="255"/>
      <c r="BJ12" s="255"/>
      <c r="BK12" s="255"/>
      <c r="BL12" s="255"/>
      <c r="BX12" s="252"/>
      <c r="BY12" s="252"/>
      <c r="BZ12" s="252"/>
      <c r="CA12" s="252"/>
      <c r="CB12" s="252"/>
      <c r="CC12" s="252"/>
    </row>
    <row r="13" spans="1:82" s="251" customFormat="1" ht="33.75" customHeight="1" thickBot="1">
      <c r="A13" s="250"/>
      <c r="B13" s="271"/>
      <c r="C13" s="271"/>
      <c r="D13" s="271"/>
      <c r="E13" s="273"/>
      <c r="F13" s="272"/>
      <c r="G13" s="273"/>
      <c r="H13" s="273"/>
      <c r="I13" s="273"/>
      <c r="J13" s="273"/>
      <c r="K13" s="274" t="s">
        <v>177</v>
      </c>
      <c r="L13" s="264"/>
      <c r="M13" s="264"/>
      <c r="N13" s="264"/>
      <c r="O13" s="258"/>
      <c r="P13" s="260"/>
      <c r="Q13" s="260" t="s">
        <v>532</v>
      </c>
      <c r="R13" s="253"/>
      <c r="S13" s="253"/>
      <c r="T13" s="253"/>
      <c r="U13" s="253"/>
      <c r="V13" s="253"/>
      <c r="W13" s="260"/>
      <c r="X13" s="260"/>
      <c r="Y13" s="261"/>
      <c r="Z13" s="261"/>
      <c r="AA13" s="254"/>
      <c r="AB13" s="254"/>
      <c r="AC13" s="254"/>
      <c r="AD13" s="254"/>
      <c r="AE13" s="254"/>
      <c r="AF13" s="254"/>
      <c r="AG13" s="254"/>
      <c r="AH13" s="254"/>
      <c r="AI13" s="254"/>
      <c r="AJ13" s="261"/>
      <c r="AK13" s="254"/>
      <c r="AL13" s="254"/>
      <c r="AM13" s="261"/>
      <c r="AN13" s="261"/>
      <c r="AO13" s="262"/>
      <c r="AP13" s="262"/>
      <c r="AQ13" s="259"/>
      <c r="AR13" s="259"/>
      <c r="AS13" s="255"/>
      <c r="AT13" s="255"/>
      <c r="AU13" s="255"/>
      <c r="AW13" s="255"/>
      <c r="AX13" s="255"/>
      <c r="AY13" s="255" t="s">
        <v>533</v>
      </c>
      <c r="AZ13" s="255"/>
      <c r="BA13" s="255"/>
      <c r="BH13" s="255" t="s">
        <v>534</v>
      </c>
      <c r="BI13" s="255"/>
      <c r="BJ13" s="255"/>
      <c r="BK13" s="255"/>
      <c r="BL13" s="255"/>
      <c r="BX13" s="252"/>
      <c r="BY13" s="252"/>
      <c r="BZ13" s="252"/>
      <c r="CA13" s="252"/>
      <c r="CB13" s="252"/>
      <c r="CC13" s="252"/>
    </row>
    <row r="14" spans="1:82" s="251" customFormat="1" ht="17.25" customHeight="1" thickBot="1">
      <c r="A14" s="250"/>
      <c r="B14" s="886" t="s">
        <v>535</v>
      </c>
      <c r="C14" s="887"/>
      <c r="D14" s="887"/>
      <c r="E14" s="887"/>
      <c r="F14" s="887"/>
      <c r="G14" s="887"/>
      <c r="H14" s="887"/>
      <c r="I14" s="887"/>
      <c r="J14" s="887"/>
      <c r="K14" s="887"/>
      <c r="L14" s="887"/>
      <c r="M14" s="887"/>
      <c r="N14" s="887"/>
      <c r="O14" s="887"/>
      <c r="P14" s="887"/>
      <c r="Q14" s="887"/>
      <c r="R14" s="888"/>
      <c r="AE14" s="281" t="s">
        <v>554</v>
      </c>
      <c r="AO14" s="252"/>
      <c r="AP14" s="252"/>
      <c r="AQ14" s="255"/>
      <c r="AR14" s="255"/>
      <c r="AS14" s="255"/>
      <c r="AT14" s="255"/>
      <c r="AU14" s="255"/>
      <c r="AV14" s="255"/>
      <c r="AW14" s="255"/>
      <c r="AX14" s="255"/>
      <c r="AY14" s="255"/>
      <c r="AZ14" s="255"/>
      <c r="BA14" s="255"/>
      <c r="BH14" s="255" t="s">
        <v>536</v>
      </c>
      <c r="BI14" s="255"/>
      <c r="BJ14" s="255"/>
      <c r="BK14" s="255"/>
      <c r="BL14" s="255"/>
      <c r="BX14" s="252"/>
      <c r="BY14" s="252"/>
      <c r="BZ14" s="252"/>
      <c r="CA14" s="252"/>
      <c r="CB14" s="252"/>
      <c r="CC14" s="252"/>
    </row>
    <row r="15" spans="1:82" s="251" customFormat="1" ht="4.5" customHeight="1" thickBot="1">
      <c r="A15" s="250"/>
      <c r="B15" s="250"/>
      <c r="C15" s="264"/>
      <c r="D15" s="264"/>
      <c r="E15" s="264"/>
      <c r="F15" s="264"/>
      <c r="G15" s="264"/>
      <c r="H15" s="264"/>
      <c r="I15" s="264"/>
      <c r="J15" s="264"/>
      <c r="K15" s="264"/>
      <c r="L15" s="264"/>
      <c r="M15" s="264"/>
      <c r="N15" s="264"/>
      <c r="AE15" s="255" t="s">
        <v>555</v>
      </c>
      <c r="AO15" s="252"/>
      <c r="AP15" s="252"/>
      <c r="AQ15" s="255"/>
      <c r="AR15" s="255"/>
      <c r="AS15" s="255"/>
      <c r="AT15" s="255"/>
      <c r="AU15" s="255"/>
      <c r="AV15" s="255"/>
      <c r="AW15" s="255"/>
      <c r="AX15" s="255"/>
      <c r="AY15" s="255"/>
      <c r="AZ15" s="255"/>
      <c r="BA15" s="255"/>
      <c r="BH15" s="255" t="s">
        <v>537</v>
      </c>
      <c r="BI15" s="255"/>
      <c r="BJ15" s="255"/>
      <c r="BK15" s="255"/>
      <c r="BL15" s="255"/>
      <c r="BX15" s="252"/>
      <c r="BY15" s="252"/>
      <c r="BZ15" s="252"/>
      <c r="CA15" s="252"/>
      <c r="CB15" s="252"/>
      <c r="CC15" s="252"/>
    </row>
    <row r="16" spans="1:82" s="251" customFormat="1" ht="69.75" customHeight="1">
      <c r="A16" s="250"/>
      <c r="B16" s="275" t="s">
        <v>538</v>
      </c>
      <c r="C16" s="276" t="s">
        <v>539</v>
      </c>
      <c r="D16" s="896" t="s">
        <v>540</v>
      </c>
      <c r="E16" s="896"/>
      <c r="F16" s="276" t="s">
        <v>541</v>
      </c>
      <c r="G16" s="276" t="s">
        <v>542</v>
      </c>
      <c r="H16" s="276" t="s">
        <v>543</v>
      </c>
      <c r="I16" s="276" t="s">
        <v>544</v>
      </c>
      <c r="J16" s="276" t="s">
        <v>545</v>
      </c>
      <c r="K16" s="276" t="s">
        <v>546</v>
      </c>
      <c r="L16" s="276" t="s">
        <v>547</v>
      </c>
      <c r="M16" s="276" t="s">
        <v>548</v>
      </c>
      <c r="N16" s="276" t="s">
        <v>549</v>
      </c>
      <c r="O16" s="276" t="s">
        <v>550</v>
      </c>
      <c r="P16" s="276" t="s">
        <v>551</v>
      </c>
      <c r="Q16" s="276" t="s">
        <v>552</v>
      </c>
      <c r="R16" s="276" t="s">
        <v>553</v>
      </c>
      <c r="AE16" s="255" t="s">
        <v>2568</v>
      </c>
      <c r="AO16" s="252"/>
      <c r="AP16" s="252"/>
      <c r="AQ16" s="255"/>
      <c r="AR16" s="255"/>
      <c r="AS16" s="255"/>
      <c r="AT16" s="255"/>
      <c r="AU16" s="255"/>
      <c r="AV16" s="255"/>
      <c r="AW16" s="255"/>
      <c r="AX16" s="255"/>
      <c r="AY16" s="255"/>
      <c r="AZ16" s="255"/>
      <c r="BA16" s="255"/>
      <c r="BH16" s="255"/>
      <c r="BI16" s="255"/>
      <c r="BJ16" s="255"/>
      <c r="BK16" s="255"/>
      <c r="BL16" s="255"/>
      <c r="BX16" s="252"/>
      <c r="BY16" s="252"/>
      <c r="BZ16" s="252"/>
      <c r="CA16" s="252"/>
      <c r="CB16" s="252"/>
      <c r="CC16" s="252"/>
    </row>
    <row r="17" spans="1:256" s="280" customFormat="1" ht="28.5" customHeight="1" thickBot="1">
      <c r="A17" s="250"/>
      <c r="B17" s="277"/>
      <c r="C17" s="278"/>
      <c r="D17" s="897"/>
      <c r="E17" s="897"/>
      <c r="F17" s="278"/>
      <c r="G17" s="278"/>
      <c r="H17" s="278"/>
      <c r="I17" s="278"/>
      <c r="J17" s="278"/>
      <c r="K17" s="278"/>
      <c r="L17" s="278"/>
      <c r="M17" s="279"/>
      <c r="N17" s="278"/>
      <c r="O17" s="278"/>
      <c r="P17" s="278"/>
      <c r="Q17" s="278"/>
      <c r="R17" s="278"/>
      <c r="AE17" s="281" t="s">
        <v>2569</v>
      </c>
    </row>
    <row r="18" spans="1:256" ht="16.5" customHeight="1" thickBot="1">
      <c r="C18" s="257"/>
      <c r="D18" s="257"/>
      <c r="E18" s="257"/>
      <c r="F18" s="257"/>
      <c r="G18" s="257"/>
      <c r="H18" s="258"/>
      <c r="I18" s="258"/>
      <c r="J18" s="258"/>
      <c r="K18" s="258"/>
      <c r="L18" s="258"/>
      <c r="M18" s="258"/>
      <c r="N18" s="258"/>
      <c r="O18" s="258"/>
      <c r="P18" s="258"/>
      <c r="Q18" s="258"/>
      <c r="R18" s="258"/>
      <c r="S18" s="258"/>
      <c r="T18" s="258"/>
      <c r="U18" s="258"/>
      <c r="V18" s="258"/>
      <c r="W18" s="258"/>
      <c r="X18" s="258"/>
      <c r="Y18" s="267"/>
      <c r="Z18" s="267"/>
      <c r="AA18" s="251"/>
      <c r="AB18" s="251"/>
      <c r="AC18" s="251"/>
      <c r="AD18" s="251"/>
      <c r="AE18" s="255" t="s">
        <v>555</v>
      </c>
      <c r="AF18" s="251"/>
      <c r="AG18" s="251"/>
      <c r="AH18" s="251"/>
      <c r="AI18" s="251"/>
      <c r="AJ18" s="267"/>
      <c r="AK18" s="251"/>
      <c r="AL18" s="251"/>
      <c r="AM18" s="267"/>
      <c r="AN18" s="267"/>
      <c r="AO18" s="267"/>
      <c r="AP18" s="267"/>
      <c r="AQ18" s="267"/>
      <c r="AR18" s="267"/>
      <c r="AS18" s="251"/>
      <c r="AT18" s="251"/>
      <c r="AU18" s="251"/>
      <c r="AV18" s="251"/>
      <c r="AW18" s="251"/>
      <c r="AX18" s="251"/>
      <c r="AZ18" s="251"/>
      <c r="BA18" s="251"/>
      <c r="BB18" s="251"/>
      <c r="BC18" s="251"/>
      <c r="BD18" s="251"/>
      <c r="BE18" s="251"/>
      <c r="BF18" s="251"/>
      <c r="BG18" s="251"/>
      <c r="BH18" s="251"/>
      <c r="BI18" s="251"/>
      <c r="BJ18" s="251"/>
      <c r="BK18" s="251"/>
      <c r="BL18" s="251"/>
      <c r="BM18" s="251"/>
      <c r="BN18" s="251"/>
      <c r="BO18" s="251"/>
      <c r="BP18" s="251"/>
      <c r="BQ18" s="251"/>
      <c r="BR18" s="251"/>
      <c r="BS18" s="251"/>
      <c r="BT18" s="251"/>
      <c r="BU18" s="251"/>
      <c r="BV18" s="251"/>
      <c r="BW18" s="251"/>
      <c r="BX18" s="251"/>
      <c r="BY18" s="251"/>
      <c r="BZ18" s="251"/>
      <c r="CA18" s="251"/>
      <c r="CB18" s="251"/>
      <c r="CC18" s="251"/>
      <c r="CD18" s="251"/>
      <c r="CE18" s="251"/>
      <c r="CF18" s="251"/>
      <c r="CG18" s="251"/>
      <c r="CH18" s="251"/>
      <c r="CI18" s="251"/>
    </row>
    <row r="19" spans="1:256" ht="16.5" customHeight="1" thickBot="1">
      <c r="B19" s="900" t="s">
        <v>556</v>
      </c>
      <c r="C19" s="901"/>
      <c r="D19" s="901"/>
      <c r="E19" s="901"/>
      <c r="F19" s="901"/>
      <c r="G19" s="901"/>
      <c r="H19" s="901"/>
      <c r="I19" s="901"/>
      <c r="J19" s="901"/>
      <c r="K19" s="901"/>
      <c r="L19" s="901"/>
      <c r="M19" s="901"/>
      <c r="N19" s="901"/>
      <c r="O19" s="901"/>
      <c r="P19" s="901"/>
      <c r="Q19" s="901"/>
      <c r="R19" s="901"/>
      <c r="S19" s="901"/>
      <c r="T19" s="901"/>
      <c r="U19" s="901"/>
      <c r="V19" s="901"/>
      <c r="W19" s="901"/>
      <c r="X19" s="901"/>
      <c r="Y19" s="901"/>
      <c r="Z19" s="901"/>
      <c r="AA19" s="901"/>
      <c r="AB19" s="901"/>
      <c r="AC19" s="901"/>
      <c r="AD19" s="901"/>
      <c r="AE19" s="901"/>
      <c r="AF19" s="902"/>
      <c r="AG19" s="867" t="s">
        <v>557</v>
      </c>
      <c r="AH19" s="868"/>
      <c r="AI19" s="868"/>
      <c r="AJ19" s="868"/>
      <c r="AK19" s="868"/>
      <c r="AL19" s="868"/>
      <c r="AM19" s="868"/>
      <c r="AN19" s="868"/>
      <c r="AO19" s="868"/>
      <c r="AP19" s="868"/>
      <c r="AQ19" s="868"/>
      <c r="AR19" s="868"/>
      <c r="AS19" s="868"/>
      <c r="AT19" s="868"/>
      <c r="AU19" s="868"/>
      <c r="AV19" s="868"/>
      <c r="AW19" s="868"/>
      <c r="AX19" s="868"/>
      <c r="AY19" s="868"/>
      <c r="AZ19" s="868"/>
      <c r="BA19" s="868"/>
      <c r="BB19" s="868"/>
      <c r="BC19" s="868"/>
      <c r="BD19" s="868"/>
      <c r="BE19" s="868"/>
      <c r="BF19" s="868"/>
      <c r="BG19" s="868"/>
      <c r="BH19" s="868"/>
      <c r="BI19" s="868"/>
      <c r="BJ19" s="868"/>
      <c r="BK19" s="868"/>
      <c r="BL19" s="868"/>
      <c r="BM19" s="868"/>
      <c r="BN19" s="868"/>
      <c r="BO19" s="868"/>
      <c r="BP19" s="868"/>
      <c r="BQ19" s="868"/>
      <c r="BR19" s="868"/>
      <c r="BS19" s="868"/>
      <c r="BT19" s="868"/>
      <c r="BU19" s="868"/>
      <c r="BV19" s="868"/>
      <c r="BW19" s="868"/>
      <c r="BX19" s="869" t="s">
        <v>558</v>
      </c>
      <c r="BY19" s="869"/>
      <c r="BZ19" s="869"/>
      <c r="CA19" s="869"/>
      <c r="CB19" s="869"/>
      <c r="CC19" s="869"/>
      <c r="CD19" s="869"/>
      <c r="CE19" s="869"/>
      <c r="CF19" s="869"/>
      <c r="CG19" s="869"/>
      <c r="CH19" s="869"/>
      <c r="CI19" s="869"/>
      <c r="CJ19" s="869"/>
    </row>
    <row r="20" spans="1:256" s="343" customFormat="1" ht="3.75" customHeight="1" thickBot="1">
      <c r="A20" s="250"/>
      <c r="B20" s="282"/>
      <c r="C20" s="283"/>
      <c r="D20" s="283"/>
      <c r="E20" s="283"/>
      <c r="F20" s="283"/>
      <c r="G20" s="283"/>
      <c r="H20" s="283"/>
      <c r="I20" s="283"/>
      <c r="J20" s="283"/>
      <c r="K20" s="283"/>
      <c r="L20" s="283"/>
      <c r="M20" s="283"/>
      <c r="N20" s="283"/>
      <c r="O20" s="283"/>
      <c r="P20" s="283"/>
      <c r="Q20" s="283"/>
      <c r="R20" s="283"/>
      <c r="S20" s="283"/>
      <c r="T20" s="283"/>
      <c r="U20" s="283"/>
      <c r="V20" s="283"/>
      <c r="W20" s="283"/>
      <c r="X20" s="283"/>
      <c r="Y20" s="250"/>
      <c r="Z20" s="250"/>
      <c r="AA20" s="250"/>
      <c r="AB20" s="250"/>
      <c r="AC20" s="250"/>
      <c r="AD20" s="250"/>
      <c r="AE20" s="250"/>
      <c r="AG20" s="250"/>
      <c r="AH20" s="250"/>
      <c r="AI20" s="250"/>
      <c r="AJ20" s="250"/>
      <c r="AK20" s="250"/>
      <c r="AL20" s="250"/>
      <c r="AM20" s="250"/>
      <c r="AN20" s="283"/>
      <c r="AO20" s="283"/>
      <c r="AP20" s="283"/>
      <c r="AQ20" s="283"/>
      <c r="AR20" s="283"/>
      <c r="AS20" s="283"/>
      <c r="AT20" s="283"/>
      <c r="AU20" s="283"/>
      <c r="AV20" s="283"/>
      <c r="AW20" s="283"/>
      <c r="AX20" s="283"/>
      <c r="AY20" s="283"/>
      <c r="AZ20" s="283"/>
      <c r="BA20" s="283"/>
      <c r="BB20" s="283"/>
      <c r="BC20" s="283"/>
      <c r="BD20" s="283"/>
      <c r="BE20" s="283"/>
      <c r="BF20" s="283"/>
      <c r="BG20" s="283"/>
      <c r="BH20" s="283"/>
      <c r="BI20" s="283"/>
      <c r="BJ20" s="283"/>
      <c r="BK20" s="283"/>
      <c r="BL20" s="283"/>
      <c r="BM20" s="283"/>
      <c r="BN20" s="283"/>
      <c r="BO20" s="283"/>
      <c r="BP20" s="283"/>
      <c r="BQ20" s="283"/>
      <c r="BR20" s="283"/>
      <c r="BS20" s="283"/>
      <c r="BT20" s="283"/>
      <c r="BU20" s="283"/>
      <c r="BV20" s="283"/>
      <c r="BW20" s="283"/>
      <c r="BX20" s="283"/>
      <c r="BY20" s="283"/>
      <c r="BZ20" s="283"/>
      <c r="CA20" s="283"/>
      <c r="CB20" s="283"/>
      <c r="CC20" s="283"/>
      <c r="CD20" s="283"/>
      <c r="CE20" s="250"/>
      <c r="CF20" s="250"/>
      <c r="CG20" s="250"/>
      <c r="CH20" s="250"/>
      <c r="CI20" s="250"/>
      <c r="CJ20" s="250"/>
      <c r="CK20" s="250"/>
      <c r="CL20" s="250"/>
      <c r="CM20" s="250"/>
      <c r="CN20" s="250"/>
      <c r="CO20" s="250"/>
      <c r="CP20" s="250"/>
      <c r="CQ20" s="250"/>
      <c r="CR20" s="250"/>
      <c r="CS20" s="250"/>
      <c r="CT20" s="250"/>
      <c r="CU20" s="250"/>
      <c r="CV20" s="250"/>
      <c r="CW20" s="250"/>
      <c r="CX20" s="250"/>
      <c r="CY20" s="250"/>
      <c r="CZ20" s="250"/>
      <c r="DA20" s="250"/>
      <c r="DB20" s="250"/>
      <c r="DC20" s="250"/>
      <c r="DD20" s="250"/>
      <c r="DE20" s="250"/>
      <c r="DF20" s="250"/>
      <c r="DG20" s="250"/>
      <c r="DH20" s="250"/>
      <c r="DI20" s="250"/>
      <c r="DJ20" s="250"/>
      <c r="DK20" s="250"/>
      <c r="DL20" s="250"/>
      <c r="DM20" s="250"/>
      <c r="DN20" s="250"/>
      <c r="DO20" s="250"/>
      <c r="DP20" s="250"/>
      <c r="DQ20" s="250"/>
      <c r="DR20" s="250"/>
      <c r="DS20" s="250"/>
      <c r="DT20" s="250"/>
      <c r="DU20" s="250"/>
      <c r="DV20" s="250"/>
      <c r="DW20" s="250"/>
      <c r="DX20" s="250"/>
      <c r="DY20" s="250"/>
      <c r="DZ20" s="250"/>
      <c r="EA20" s="250"/>
      <c r="EB20" s="250"/>
      <c r="EC20" s="250"/>
      <c r="ED20" s="250"/>
      <c r="EE20" s="250"/>
      <c r="EF20" s="250"/>
      <c r="EG20" s="250"/>
      <c r="EH20" s="250"/>
      <c r="EI20" s="250"/>
      <c r="EJ20" s="250"/>
      <c r="EK20" s="250"/>
      <c r="EL20" s="250"/>
      <c r="EM20" s="250"/>
      <c r="EN20" s="250"/>
      <c r="EO20" s="250"/>
      <c r="EP20" s="250"/>
      <c r="EQ20" s="250"/>
      <c r="ER20" s="250"/>
      <c r="ES20" s="250"/>
      <c r="ET20" s="250"/>
      <c r="EU20" s="250"/>
      <c r="EV20" s="250"/>
      <c r="EW20" s="250"/>
      <c r="EX20" s="250"/>
      <c r="EY20" s="250"/>
      <c r="EZ20" s="250"/>
      <c r="FA20" s="250"/>
      <c r="FB20" s="250"/>
      <c r="FC20" s="250"/>
      <c r="FD20" s="250"/>
      <c r="FE20" s="250"/>
      <c r="FF20" s="250"/>
      <c r="FG20" s="250"/>
      <c r="FH20" s="250"/>
      <c r="FI20" s="250"/>
      <c r="FJ20" s="250"/>
      <c r="FK20" s="250"/>
      <c r="FL20" s="250"/>
      <c r="FM20" s="250"/>
      <c r="FN20" s="250"/>
      <c r="FO20" s="250"/>
      <c r="FP20" s="250"/>
      <c r="FQ20" s="250"/>
      <c r="FR20" s="250"/>
      <c r="FS20" s="250"/>
      <c r="FT20" s="250"/>
      <c r="FU20" s="250"/>
      <c r="FV20" s="250"/>
      <c r="FW20" s="250"/>
      <c r="FX20" s="250"/>
      <c r="FY20" s="250"/>
      <c r="FZ20" s="250"/>
      <c r="GA20" s="250"/>
      <c r="GB20" s="250"/>
      <c r="GC20" s="250"/>
      <c r="GD20" s="250"/>
      <c r="GE20" s="250"/>
      <c r="GF20" s="250"/>
      <c r="GG20" s="250"/>
      <c r="GH20" s="250"/>
      <c r="GI20" s="250"/>
      <c r="GJ20" s="250"/>
      <c r="GK20" s="250"/>
      <c r="GL20" s="250"/>
      <c r="GM20" s="250"/>
      <c r="GN20" s="250"/>
      <c r="GO20" s="250"/>
      <c r="GP20" s="250"/>
      <c r="GQ20" s="250"/>
      <c r="GR20" s="250"/>
      <c r="GS20" s="250"/>
      <c r="GT20" s="250"/>
      <c r="GU20" s="250"/>
      <c r="GV20" s="250"/>
      <c r="GW20" s="250"/>
      <c r="GX20" s="250"/>
      <c r="GY20" s="250"/>
      <c r="GZ20" s="250"/>
      <c r="HA20" s="250"/>
      <c r="HB20" s="250"/>
      <c r="HC20" s="250"/>
      <c r="HD20" s="250"/>
      <c r="HE20" s="250"/>
      <c r="HF20" s="250"/>
      <c r="HG20" s="250"/>
      <c r="HH20" s="250"/>
      <c r="HI20" s="250"/>
      <c r="HJ20" s="250"/>
      <c r="HK20" s="250"/>
      <c r="HL20" s="250"/>
      <c r="HM20" s="250"/>
      <c r="HN20" s="250"/>
      <c r="HO20" s="250"/>
      <c r="HP20" s="250"/>
      <c r="HQ20" s="250"/>
      <c r="HR20" s="250"/>
      <c r="HS20" s="250"/>
      <c r="HT20" s="250"/>
      <c r="HU20" s="250"/>
      <c r="HV20" s="250"/>
      <c r="HW20" s="250"/>
      <c r="HX20" s="250"/>
      <c r="HY20" s="250"/>
      <c r="HZ20" s="250"/>
      <c r="IA20" s="250"/>
      <c r="IB20" s="250"/>
      <c r="IC20" s="250"/>
      <c r="ID20" s="250"/>
      <c r="IE20" s="250"/>
      <c r="IF20" s="250"/>
      <c r="IG20" s="250"/>
      <c r="IH20" s="250"/>
      <c r="II20" s="250"/>
      <c r="IJ20" s="250"/>
      <c r="IK20" s="250"/>
      <c r="IL20" s="250"/>
      <c r="IM20" s="250"/>
      <c r="IN20" s="250"/>
      <c r="IO20" s="250"/>
      <c r="IP20" s="250"/>
      <c r="IQ20" s="250"/>
      <c r="IR20" s="250"/>
      <c r="IS20" s="250"/>
      <c r="IT20" s="250"/>
      <c r="IU20" s="250"/>
      <c r="IV20" s="250"/>
    </row>
    <row r="21" spans="1:256" ht="78.75" customHeight="1" thickBot="1">
      <c r="B21" s="903" t="s">
        <v>559</v>
      </c>
      <c r="C21" s="898" t="s">
        <v>560</v>
      </c>
      <c r="D21" s="898" t="s">
        <v>561</v>
      </c>
      <c r="E21" s="905" t="s">
        <v>562</v>
      </c>
      <c r="F21" s="898" t="s">
        <v>563</v>
      </c>
      <c r="G21" s="898" t="s">
        <v>538</v>
      </c>
      <c r="H21" s="898" t="s">
        <v>564</v>
      </c>
      <c r="I21" s="898" t="s">
        <v>565</v>
      </c>
      <c r="J21" s="898" t="s">
        <v>566</v>
      </c>
      <c r="K21" s="898" t="s">
        <v>567</v>
      </c>
      <c r="L21" s="898" t="s">
        <v>568</v>
      </c>
      <c r="M21" s="898" t="s">
        <v>569</v>
      </c>
      <c r="N21" s="898" t="s">
        <v>570</v>
      </c>
      <c r="O21" s="898" t="s">
        <v>571</v>
      </c>
      <c r="P21" s="898" t="s">
        <v>572</v>
      </c>
      <c r="Q21" s="898" t="s">
        <v>573</v>
      </c>
      <c r="R21" s="898" t="s">
        <v>574</v>
      </c>
      <c r="S21" s="907" t="s">
        <v>575</v>
      </c>
      <c r="T21" s="898" t="s">
        <v>576</v>
      </c>
      <c r="U21" s="898" t="s">
        <v>577</v>
      </c>
      <c r="V21" s="898" t="s">
        <v>548</v>
      </c>
      <c r="W21" s="898" t="s">
        <v>578</v>
      </c>
      <c r="X21" s="905" t="s">
        <v>579</v>
      </c>
      <c r="Y21" s="898" t="s">
        <v>580</v>
      </c>
      <c r="Z21" s="905" t="s">
        <v>581</v>
      </c>
      <c r="AA21" s="898" t="s">
        <v>582</v>
      </c>
      <c r="AB21" s="905" t="s">
        <v>583</v>
      </c>
      <c r="AC21" s="898" t="s">
        <v>584</v>
      </c>
      <c r="AD21" s="898" t="s">
        <v>585</v>
      </c>
      <c r="AE21" s="921" t="s">
        <v>586</v>
      </c>
      <c r="AF21" s="921" t="s">
        <v>654</v>
      </c>
      <c r="AG21" s="923" t="s">
        <v>587</v>
      </c>
      <c r="AH21" s="882" t="s">
        <v>588</v>
      </c>
      <c r="AI21" s="882" t="s">
        <v>589</v>
      </c>
      <c r="AJ21" s="882" t="s">
        <v>590</v>
      </c>
      <c r="AK21" s="882" t="s">
        <v>591</v>
      </c>
      <c r="AL21" s="882" t="s">
        <v>592</v>
      </c>
      <c r="AM21" s="882" t="s">
        <v>593</v>
      </c>
      <c r="AN21" s="882" t="s">
        <v>594</v>
      </c>
      <c r="AO21" s="882" t="s">
        <v>595</v>
      </c>
      <c r="AP21" s="882" t="s">
        <v>596</v>
      </c>
      <c r="AQ21" s="884" t="s">
        <v>597</v>
      </c>
      <c r="AR21" s="870" t="s">
        <v>598</v>
      </c>
      <c r="AS21" s="872" t="s">
        <v>599</v>
      </c>
      <c r="AT21" s="873"/>
      <c r="AU21" s="873"/>
      <c r="AV21" s="873"/>
      <c r="AW21" s="873"/>
      <c r="AX21" s="873"/>
      <c r="AY21" s="873"/>
      <c r="AZ21" s="874" t="s">
        <v>600</v>
      </c>
      <c r="BA21" s="874"/>
      <c r="BB21" s="874"/>
      <c r="BC21" s="874"/>
      <c r="BD21" s="874"/>
      <c r="BE21" s="874"/>
      <c r="BF21" s="874"/>
      <c r="BG21" s="874"/>
      <c r="BH21" s="874"/>
      <c r="BI21" s="874"/>
      <c r="BJ21" s="874"/>
      <c r="BK21" s="874"/>
      <c r="BL21" s="874"/>
      <c r="BM21" s="874"/>
      <c r="BN21" s="874"/>
      <c r="BO21" s="874"/>
      <c r="BP21" s="874"/>
      <c r="BQ21" s="874"/>
      <c r="BR21" s="874"/>
      <c r="BS21" s="874"/>
      <c r="BT21" s="874"/>
      <c r="BU21" s="874"/>
      <c r="BV21" s="874"/>
      <c r="BW21" s="875"/>
      <c r="BX21" s="919" t="s">
        <v>601</v>
      </c>
      <c r="BY21" s="878" t="s">
        <v>602</v>
      </c>
      <c r="BZ21" s="878" t="s">
        <v>603</v>
      </c>
      <c r="CA21" s="913" t="s">
        <v>604</v>
      </c>
      <c r="CB21" s="913" t="s">
        <v>605</v>
      </c>
      <c r="CC21" s="878" t="s">
        <v>606</v>
      </c>
      <c r="CD21" s="878" t="s">
        <v>607</v>
      </c>
      <c r="CE21" s="878" t="s">
        <v>608</v>
      </c>
      <c r="CF21" s="878" t="s">
        <v>609</v>
      </c>
      <c r="CG21" s="878" t="s">
        <v>610</v>
      </c>
      <c r="CH21" s="878" t="s">
        <v>611</v>
      </c>
      <c r="CI21" s="880" t="s">
        <v>612</v>
      </c>
      <c r="CJ21" s="876" t="s">
        <v>613</v>
      </c>
    </row>
    <row r="22" spans="1:256" ht="15.75" customHeight="1" thickBot="1">
      <c r="B22" s="904"/>
      <c r="C22" s="899"/>
      <c r="D22" s="899"/>
      <c r="E22" s="906"/>
      <c r="F22" s="899"/>
      <c r="G22" s="899"/>
      <c r="H22" s="899"/>
      <c r="I22" s="899"/>
      <c r="J22" s="899"/>
      <c r="K22" s="899"/>
      <c r="L22" s="899"/>
      <c r="M22" s="899"/>
      <c r="N22" s="899"/>
      <c r="O22" s="899"/>
      <c r="P22" s="899"/>
      <c r="Q22" s="899"/>
      <c r="R22" s="899"/>
      <c r="S22" s="908"/>
      <c r="T22" s="899"/>
      <c r="U22" s="899"/>
      <c r="V22" s="899"/>
      <c r="W22" s="899"/>
      <c r="X22" s="906"/>
      <c r="Y22" s="899"/>
      <c r="Z22" s="906"/>
      <c r="AA22" s="899"/>
      <c r="AB22" s="906"/>
      <c r="AC22" s="899"/>
      <c r="AD22" s="899"/>
      <c r="AE22" s="922"/>
      <c r="AF22" s="922"/>
      <c r="AG22" s="924"/>
      <c r="AH22" s="883"/>
      <c r="AI22" s="883"/>
      <c r="AJ22" s="883"/>
      <c r="AK22" s="883"/>
      <c r="AL22" s="883"/>
      <c r="AM22" s="883"/>
      <c r="AN22" s="883"/>
      <c r="AO22" s="883"/>
      <c r="AP22" s="883"/>
      <c r="AQ22" s="885"/>
      <c r="AR22" s="871"/>
      <c r="AS22" s="284" t="s">
        <v>85</v>
      </c>
      <c r="AT22" s="285" t="s">
        <v>4</v>
      </c>
      <c r="AU22" s="285" t="s">
        <v>4</v>
      </c>
      <c r="AV22" s="285" t="s">
        <v>86</v>
      </c>
      <c r="AW22" s="285" t="s">
        <v>30</v>
      </c>
      <c r="AX22" s="285" t="s">
        <v>87</v>
      </c>
      <c r="AY22" s="286" t="s">
        <v>3</v>
      </c>
      <c r="AZ22" s="287">
        <v>1</v>
      </c>
      <c r="BA22" s="285">
        <v>2</v>
      </c>
      <c r="BB22" s="285">
        <v>3</v>
      </c>
      <c r="BC22" s="285">
        <v>4</v>
      </c>
      <c r="BD22" s="285">
        <v>5</v>
      </c>
      <c r="BE22" s="285">
        <v>6</v>
      </c>
      <c r="BF22" s="285">
        <v>7</v>
      </c>
      <c r="BG22" s="285">
        <v>8</v>
      </c>
      <c r="BH22" s="285">
        <v>9</v>
      </c>
      <c r="BI22" s="285">
        <v>10</v>
      </c>
      <c r="BJ22" s="285">
        <v>11</v>
      </c>
      <c r="BK22" s="285">
        <v>12</v>
      </c>
      <c r="BL22" s="285">
        <v>13</v>
      </c>
      <c r="BM22" s="285">
        <v>14</v>
      </c>
      <c r="BN22" s="285">
        <v>15</v>
      </c>
      <c r="BO22" s="285">
        <v>16</v>
      </c>
      <c r="BP22" s="285">
        <v>17</v>
      </c>
      <c r="BQ22" s="285">
        <v>18</v>
      </c>
      <c r="BR22" s="285">
        <v>19</v>
      </c>
      <c r="BS22" s="285">
        <v>20</v>
      </c>
      <c r="BT22" s="285">
        <v>21</v>
      </c>
      <c r="BU22" s="285">
        <v>22</v>
      </c>
      <c r="BV22" s="285">
        <v>23</v>
      </c>
      <c r="BW22" s="288">
        <v>24</v>
      </c>
      <c r="BX22" s="920"/>
      <c r="BY22" s="879"/>
      <c r="BZ22" s="879"/>
      <c r="CA22" s="914"/>
      <c r="CB22" s="914"/>
      <c r="CC22" s="879"/>
      <c r="CD22" s="879"/>
      <c r="CE22" s="879"/>
      <c r="CF22" s="879"/>
      <c r="CG22" s="879"/>
      <c r="CH22" s="879"/>
      <c r="CI22" s="881"/>
      <c r="CJ22" s="877"/>
    </row>
    <row r="23" spans="1:256" s="345" customFormat="1" ht="41.45" customHeight="1" thickBot="1">
      <c r="A23" s="289"/>
      <c r="B23" s="290"/>
      <c r="C23" s="291"/>
      <c r="D23" s="292"/>
      <c r="E23" s="292"/>
      <c r="F23" s="293"/>
      <c r="G23" s="291"/>
      <c r="H23" s="291"/>
      <c r="I23" s="291"/>
      <c r="J23" s="291"/>
      <c r="K23" s="291"/>
      <c r="L23" s="291"/>
      <c r="M23" s="293"/>
      <c r="N23" s="447"/>
      <c r="O23" s="294"/>
      <c r="P23" s="291"/>
      <c r="Q23" s="291"/>
      <c r="R23" s="291"/>
      <c r="S23" s="291"/>
      <c r="T23" s="291"/>
      <c r="U23" s="291"/>
      <c r="V23" s="295"/>
      <c r="W23" s="291"/>
      <c r="X23" s="291"/>
      <c r="Y23" s="291"/>
      <c r="Z23" s="291"/>
      <c r="AA23" s="291"/>
      <c r="AB23" s="291"/>
      <c r="AC23" s="446"/>
      <c r="AD23" s="296"/>
      <c r="AE23" s="448"/>
      <c r="AF23" s="297"/>
      <c r="AG23" s="297"/>
      <c r="AH23" s="298"/>
      <c r="AI23" s="299"/>
      <c r="AJ23" s="299"/>
      <c r="AK23" s="300"/>
      <c r="AL23" s="301"/>
      <c r="AM23" s="300"/>
      <c r="AN23" s="300"/>
      <c r="AO23" s="298"/>
      <c r="AP23" s="298"/>
      <c r="AQ23" s="298"/>
      <c r="AR23" s="302"/>
      <c r="AS23" s="303"/>
      <c r="AT23" s="304"/>
      <c r="AU23" s="304"/>
      <c r="AV23" s="304"/>
      <c r="AW23" s="304"/>
      <c r="AX23" s="304"/>
      <c r="AY23" s="305"/>
      <c r="AZ23" s="306"/>
      <c r="BA23" s="304"/>
      <c r="BB23" s="304"/>
      <c r="BC23" s="304"/>
      <c r="BD23" s="304"/>
      <c r="BE23" s="304"/>
      <c r="BF23" s="304"/>
      <c r="BG23" s="304"/>
      <c r="BH23" s="304"/>
      <c r="BI23" s="304"/>
      <c r="BJ23" s="304"/>
      <c r="BK23" s="304"/>
      <c r="BL23" s="304"/>
      <c r="BM23" s="304"/>
      <c r="BN23" s="304"/>
      <c r="BO23" s="304"/>
      <c r="BP23" s="304"/>
      <c r="BQ23" s="304"/>
      <c r="BR23" s="304"/>
      <c r="BS23" s="304"/>
      <c r="BT23" s="304"/>
      <c r="BU23" s="304"/>
      <c r="BV23" s="304"/>
      <c r="BW23" s="307"/>
      <c r="BX23" s="308"/>
      <c r="BY23" s="309"/>
      <c r="BZ23" s="292"/>
      <c r="CA23" s="292"/>
      <c r="CB23" s="292"/>
      <c r="CC23" s="310"/>
      <c r="CD23" s="310"/>
      <c r="CE23" s="310"/>
      <c r="CF23" s="310"/>
      <c r="CG23" s="310"/>
      <c r="CH23" s="310"/>
      <c r="CI23" s="311"/>
      <c r="CJ23" s="312"/>
      <c r="CK23" s="313"/>
      <c r="CL23" s="313"/>
      <c r="CM23" s="313"/>
      <c r="CN23" s="313"/>
      <c r="CO23" s="344"/>
      <c r="CP23" s="313"/>
      <c r="CQ23" s="313"/>
      <c r="CR23" s="313"/>
      <c r="CS23" s="313"/>
      <c r="CT23" s="313"/>
      <c r="CU23" s="313"/>
      <c r="CV23" s="313"/>
      <c r="CW23" s="313"/>
      <c r="CX23" s="313"/>
      <c r="CY23" s="313"/>
      <c r="CZ23" s="313"/>
      <c r="DA23" s="313"/>
      <c r="DB23" s="313"/>
      <c r="DC23" s="313"/>
      <c r="DD23" s="313"/>
      <c r="DE23" s="313"/>
      <c r="DF23" s="313"/>
      <c r="DG23" s="313"/>
      <c r="DH23" s="313"/>
      <c r="DI23" s="313"/>
      <c r="DJ23" s="313"/>
      <c r="DK23" s="313"/>
      <c r="DL23" s="313"/>
      <c r="DM23" s="313"/>
      <c r="DN23" s="313"/>
      <c r="DO23" s="313"/>
      <c r="DP23" s="313"/>
      <c r="DQ23" s="313"/>
      <c r="DR23" s="313"/>
      <c r="DS23" s="313"/>
      <c r="DT23" s="313"/>
      <c r="DU23" s="313"/>
      <c r="DV23" s="313"/>
      <c r="DW23" s="313"/>
      <c r="DX23" s="313"/>
      <c r="DY23" s="313"/>
      <c r="DZ23" s="313"/>
      <c r="EA23" s="313"/>
      <c r="EB23" s="313"/>
      <c r="EC23" s="313"/>
      <c r="ED23" s="313"/>
      <c r="EE23" s="313"/>
      <c r="EF23" s="313"/>
      <c r="EG23" s="313"/>
      <c r="EH23" s="313"/>
      <c r="EI23" s="313"/>
      <c r="EJ23" s="313"/>
      <c r="EK23" s="313"/>
      <c r="EL23" s="313"/>
      <c r="EM23" s="313"/>
      <c r="EN23" s="313"/>
      <c r="EO23" s="313"/>
      <c r="EP23" s="313"/>
      <c r="EQ23" s="313"/>
      <c r="ER23" s="313"/>
      <c r="ES23" s="313"/>
      <c r="ET23" s="313"/>
      <c r="EU23" s="313"/>
      <c r="EV23" s="313"/>
      <c r="EW23" s="313"/>
      <c r="EX23" s="313"/>
      <c r="EY23" s="313"/>
      <c r="EZ23" s="313"/>
      <c r="FA23" s="313"/>
      <c r="FB23" s="313"/>
      <c r="FC23" s="313"/>
      <c r="FD23" s="313"/>
      <c r="FE23" s="313"/>
      <c r="FF23" s="313"/>
      <c r="FG23" s="313"/>
      <c r="FH23" s="313"/>
      <c r="FI23" s="313"/>
      <c r="FJ23" s="313"/>
      <c r="FK23" s="313"/>
      <c r="FL23" s="313"/>
      <c r="FM23" s="313"/>
      <c r="FN23" s="313"/>
      <c r="FO23" s="313"/>
      <c r="FP23" s="313"/>
      <c r="FQ23" s="313"/>
      <c r="FR23" s="313"/>
      <c r="FS23" s="313"/>
      <c r="FT23" s="313"/>
      <c r="FU23" s="313"/>
      <c r="FV23" s="313"/>
      <c r="FW23" s="313"/>
      <c r="FX23" s="313"/>
      <c r="FY23" s="313"/>
      <c r="FZ23" s="313"/>
      <c r="GA23" s="313"/>
      <c r="GB23" s="313"/>
      <c r="GC23" s="313"/>
      <c r="GD23" s="313"/>
      <c r="GE23" s="313"/>
      <c r="GF23" s="313"/>
      <c r="GG23" s="313"/>
      <c r="GH23" s="313"/>
      <c r="GI23" s="313"/>
      <c r="GJ23" s="313"/>
      <c r="GK23" s="313"/>
      <c r="GL23" s="313"/>
      <c r="GM23" s="313"/>
      <c r="GN23" s="313"/>
      <c r="GO23" s="313"/>
      <c r="GP23" s="313"/>
      <c r="GQ23" s="313"/>
      <c r="GR23" s="313"/>
      <c r="GS23" s="313"/>
      <c r="GT23" s="313"/>
      <c r="GU23" s="313"/>
      <c r="GV23" s="313"/>
      <c r="GW23" s="313"/>
      <c r="GX23" s="313"/>
      <c r="GY23" s="313"/>
      <c r="GZ23" s="313"/>
      <c r="HA23" s="313"/>
      <c r="HB23" s="313"/>
      <c r="HC23" s="313"/>
      <c r="HD23" s="313"/>
      <c r="HE23" s="313"/>
      <c r="HF23" s="313"/>
      <c r="HG23" s="313"/>
      <c r="HH23" s="313"/>
      <c r="HI23" s="313"/>
      <c r="HJ23" s="313"/>
      <c r="HK23" s="313"/>
      <c r="HL23" s="313"/>
      <c r="HM23" s="313"/>
      <c r="HN23" s="313"/>
      <c r="HO23" s="313"/>
      <c r="HP23" s="313"/>
      <c r="HQ23" s="313"/>
      <c r="HR23" s="313"/>
      <c r="HS23" s="313"/>
      <c r="HT23" s="313"/>
      <c r="HU23" s="313"/>
      <c r="HV23" s="313"/>
      <c r="HW23" s="313"/>
      <c r="HX23" s="313"/>
      <c r="HY23" s="313"/>
      <c r="HZ23" s="313"/>
      <c r="IA23" s="313"/>
      <c r="IB23" s="313"/>
      <c r="IC23" s="313"/>
      <c r="ID23" s="313"/>
      <c r="IE23" s="313"/>
      <c r="IF23" s="313"/>
      <c r="IG23" s="313"/>
      <c r="IH23" s="313"/>
      <c r="II23" s="313"/>
      <c r="IJ23" s="313"/>
      <c r="IK23" s="313"/>
      <c r="IL23" s="313"/>
      <c r="IM23" s="313"/>
      <c r="IN23" s="313"/>
      <c r="IO23" s="313"/>
      <c r="IP23" s="313"/>
      <c r="IQ23" s="313"/>
      <c r="IR23" s="313"/>
      <c r="IS23" s="313"/>
      <c r="IT23" s="313"/>
      <c r="IU23" s="313"/>
      <c r="IV23" s="313"/>
    </row>
    <row r="24" spans="1:256">
      <c r="B24" s="250" t="s">
        <v>655</v>
      </c>
    </row>
    <row r="25" spans="1:256">
      <c r="BY25" s="15" t="s">
        <v>2107</v>
      </c>
      <c r="CH25" s="15" t="s">
        <v>2546</v>
      </c>
      <c r="CI25" s="15"/>
    </row>
    <row r="27" spans="1:256" ht="18" thickBot="1">
      <c r="B27" s="250" t="s">
        <v>614</v>
      </c>
    </row>
    <row r="28" spans="1:256" ht="15" customHeight="1">
      <c r="C28" s="909"/>
      <c r="D28" s="911" t="s">
        <v>615</v>
      </c>
      <c r="E28" s="912"/>
      <c r="F28" s="912"/>
      <c r="G28" s="912"/>
      <c r="H28" s="912"/>
      <c r="I28" s="912"/>
      <c r="J28" s="912"/>
      <c r="K28" s="912"/>
    </row>
    <row r="29" spans="1:256" ht="18" thickBot="1">
      <c r="C29" s="910"/>
      <c r="D29" s="911"/>
      <c r="E29" s="912"/>
      <c r="F29" s="912"/>
      <c r="G29" s="912"/>
      <c r="H29" s="912"/>
      <c r="I29" s="912"/>
      <c r="J29" s="912"/>
      <c r="K29" s="912"/>
    </row>
    <row r="30" spans="1:256" ht="18" thickBot="1"/>
    <row r="31" spans="1:256">
      <c r="C31" s="915"/>
      <c r="D31" s="911" t="s">
        <v>616</v>
      </c>
      <c r="E31" s="912"/>
      <c r="F31" s="912"/>
      <c r="G31" s="912"/>
      <c r="H31" s="912"/>
      <c r="I31" s="912"/>
      <c r="J31" s="912"/>
      <c r="K31" s="912"/>
    </row>
    <row r="32" spans="1:256" ht="18" thickBot="1">
      <c r="C32" s="916"/>
      <c r="D32" s="911"/>
      <c r="E32" s="912"/>
      <c r="F32" s="912"/>
      <c r="G32" s="912"/>
      <c r="H32" s="912"/>
      <c r="I32" s="912"/>
      <c r="J32" s="912"/>
      <c r="K32" s="912"/>
    </row>
    <row r="33" spans="3:11" ht="18" thickBot="1"/>
    <row r="34" spans="3:11">
      <c r="C34" s="915"/>
      <c r="D34" s="917" t="s">
        <v>617</v>
      </c>
      <c r="E34" s="918"/>
      <c r="F34" s="918"/>
      <c r="G34" s="918"/>
      <c r="H34" s="918"/>
      <c r="I34" s="918"/>
      <c r="J34" s="918"/>
      <c r="K34" s="918"/>
    </row>
    <row r="35" spans="3:11" ht="18" thickBot="1">
      <c r="C35" s="916"/>
      <c r="D35" s="917"/>
      <c r="E35" s="918"/>
      <c r="F35" s="918"/>
      <c r="G35" s="918"/>
      <c r="H35" s="918"/>
      <c r="I35" s="918"/>
      <c r="J35" s="918"/>
      <c r="K35" s="918"/>
    </row>
  </sheetData>
  <sheetProtection selectLockedCells="1" selectUnlockedCells="1"/>
  <sortState xmlns:xlrd2="http://schemas.microsoft.com/office/spreadsheetml/2017/richdata2" ref="AV2:AV9">
    <sortCondition ref="AV2:AV9"/>
  </sortState>
  <mergeCells count="75">
    <mergeCell ref="C31:C32"/>
    <mergeCell ref="D31:K32"/>
    <mergeCell ref="C34:C35"/>
    <mergeCell ref="D34:K35"/>
    <mergeCell ref="CF21:CF22"/>
    <mergeCell ref="BX21:BX22"/>
    <mergeCell ref="BY21:BY22"/>
    <mergeCell ref="AK21:AK22"/>
    <mergeCell ref="AL21:AL22"/>
    <mergeCell ref="AM21:AM22"/>
    <mergeCell ref="AN21:AN22"/>
    <mergeCell ref="AO21:AO22"/>
    <mergeCell ref="AP21:AP22"/>
    <mergeCell ref="AE21:AE22"/>
    <mergeCell ref="AF21:AF22"/>
    <mergeCell ref="AG21:AG22"/>
    <mergeCell ref="CB21:CB22"/>
    <mergeCell ref="Z21:Z22"/>
    <mergeCell ref="AA21:AA22"/>
    <mergeCell ref="AB21:AB22"/>
    <mergeCell ref="AC21:AC22"/>
    <mergeCell ref="Y21:Y22"/>
    <mergeCell ref="C28:C29"/>
    <mergeCell ref="D28:K29"/>
    <mergeCell ref="BZ21:BZ22"/>
    <mergeCell ref="CA21:CA22"/>
    <mergeCell ref="J21:J22"/>
    <mergeCell ref="K21:K22"/>
    <mergeCell ref="X21:X22"/>
    <mergeCell ref="M21:M22"/>
    <mergeCell ref="N21:N22"/>
    <mergeCell ref="O21:O22"/>
    <mergeCell ref="P21:P22"/>
    <mergeCell ref="Q21:Q22"/>
    <mergeCell ref="R21:R22"/>
    <mergeCell ref="V21:V22"/>
    <mergeCell ref="W21:W22"/>
    <mergeCell ref="D16:E16"/>
    <mergeCell ref="D17:E17"/>
    <mergeCell ref="G21:G22"/>
    <mergeCell ref="H21:H22"/>
    <mergeCell ref="I21:I22"/>
    <mergeCell ref="B19:AF19"/>
    <mergeCell ref="B21:B22"/>
    <mergeCell ref="C21:C22"/>
    <mergeCell ref="D21:D22"/>
    <mergeCell ref="E21:E22"/>
    <mergeCell ref="F21:F22"/>
    <mergeCell ref="L21:L22"/>
    <mergeCell ref="S21:S22"/>
    <mergeCell ref="AD21:AD22"/>
    <mergeCell ref="T21:T22"/>
    <mergeCell ref="U21:U22"/>
    <mergeCell ref="B14:R14"/>
    <mergeCell ref="B2:R2"/>
    <mergeCell ref="B4:M6"/>
    <mergeCell ref="B8:H8"/>
    <mergeCell ref="E10:H10"/>
    <mergeCell ref="E11:H11"/>
    <mergeCell ref="AG19:BW19"/>
    <mergeCell ref="BX19:CJ19"/>
    <mergeCell ref="AR21:AR22"/>
    <mergeCell ref="AS21:AY21"/>
    <mergeCell ref="AZ21:BW21"/>
    <mergeCell ref="CJ21:CJ22"/>
    <mergeCell ref="CG21:CG22"/>
    <mergeCell ref="CH21:CH22"/>
    <mergeCell ref="CI21:CI22"/>
    <mergeCell ref="AI21:AI22"/>
    <mergeCell ref="AJ21:AJ22"/>
    <mergeCell ref="AH21:AH22"/>
    <mergeCell ref="CC21:CC22"/>
    <mergeCell ref="CD21:CD22"/>
    <mergeCell ref="CE21:CE22"/>
    <mergeCell ref="AQ21:AQ22"/>
  </mergeCells>
  <dataValidations count="20">
    <dataValidation type="list" allowBlank="1" showInputMessage="1" showErrorMessage="1" sqref="AE983063 KA983063 TW983063 ADS983063 ANO983063 AXK983063 BHG983063 BRC983063 CAY983063 CKU983063 CUQ983063 DEM983063 DOI983063 DYE983063 EIA983063 ERW983063 FBS983063 FLO983063 FVK983063 GFG983063 GPC983063 GYY983063 HIU983063 HSQ983063 ICM983063 IMI983063 IWE983063 JGA983063 JPW983063 JZS983063 KJO983063 KTK983063 LDG983063 LNC983063 LWY983063 MGU983063 MQQ983063 NAM983063 NKI983063 NUE983063 OEA983063 ONW983063 OXS983063 PHO983063 PRK983063 QBG983063 QLC983063 QUY983063 REU983063 ROQ983063 RYM983063 SII983063 SSE983063 TCA983063 TLW983063 TVS983063 UFO983063 UPK983063 UZG983063 VJC983063 VSY983063 WCU983063 WMQ983063 WWM983063 AE65559 KA65559 TW65559 ADS65559 ANO65559 AXK65559 BHG65559 BRC65559 CAY65559 CKU65559 CUQ65559 DEM65559 DOI65559 DYE65559 EIA65559 ERW65559 FBS65559 FLO65559 FVK65559 GFG65559 GPC65559 GYY65559 HIU65559 HSQ65559 ICM65559 IMI65559 IWE65559 JGA65559 JPW65559 JZS65559 KJO65559 KTK65559 LDG65559 LNC65559 LWY65559 MGU65559 MQQ65559 NAM65559 NKI65559 NUE65559 OEA65559 ONW65559 OXS65559 PHO65559 PRK65559 QBG65559 QLC65559 QUY65559 REU65559 ROQ65559 RYM65559 SII65559 SSE65559 TCA65559 TLW65559 TVS65559 UFO65559 UPK65559 UZG65559 VJC65559 VSY65559 WCU65559 WMQ65559 WWM65559 AE131095 KA131095 TW131095 ADS131095 ANO131095 AXK131095 BHG131095 BRC131095 CAY131095 CKU131095 CUQ131095 DEM131095 DOI131095 DYE131095 EIA131095 ERW131095 FBS131095 FLO131095 FVK131095 GFG131095 GPC131095 GYY131095 HIU131095 HSQ131095 ICM131095 IMI131095 IWE131095 JGA131095 JPW131095 JZS131095 KJO131095 KTK131095 LDG131095 LNC131095 LWY131095 MGU131095 MQQ131095 NAM131095 NKI131095 NUE131095 OEA131095 ONW131095 OXS131095 PHO131095 PRK131095 QBG131095 QLC131095 QUY131095 REU131095 ROQ131095 RYM131095 SII131095 SSE131095 TCA131095 TLW131095 TVS131095 UFO131095 UPK131095 UZG131095 VJC131095 VSY131095 WCU131095 WMQ131095 WWM131095 AE196631 KA196631 TW196631 ADS196631 ANO196631 AXK196631 BHG196631 BRC196631 CAY196631 CKU196631 CUQ196631 DEM196631 DOI196631 DYE196631 EIA196631 ERW196631 FBS196631 FLO196631 FVK196631 GFG196631 GPC196631 GYY196631 HIU196631 HSQ196631 ICM196631 IMI196631 IWE196631 JGA196631 JPW196631 JZS196631 KJO196631 KTK196631 LDG196631 LNC196631 LWY196631 MGU196631 MQQ196631 NAM196631 NKI196631 NUE196631 OEA196631 ONW196631 OXS196631 PHO196631 PRK196631 QBG196631 QLC196631 QUY196631 REU196631 ROQ196631 RYM196631 SII196631 SSE196631 TCA196631 TLW196631 TVS196631 UFO196631 UPK196631 UZG196631 VJC196631 VSY196631 WCU196631 WMQ196631 WWM196631 AE262167 KA262167 TW262167 ADS262167 ANO262167 AXK262167 BHG262167 BRC262167 CAY262167 CKU262167 CUQ262167 DEM262167 DOI262167 DYE262167 EIA262167 ERW262167 FBS262167 FLO262167 FVK262167 GFG262167 GPC262167 GYY262167 HIU262167 HSQ262167 ICM262167 IMI262167 IWE262167 JGA262167 JPW262167 JZS262167 KJO262167 KTK262167 LDG262167 LNC262167 LWY262167 MGU262167 MQQ262167 NAM262167 NKI262167 NUE262167 OEA262167 ONW262167 OXS262167 PHO262167 PRK262167 QBG262167 QLC262167 QUY262167 REU262167 ROQ262167 RYM262167 SII262167 SSE262167 TCA262167 TLW262167 TVS262167 UFO262167 UPK262167 UZG262167 VJC262167 VSY262167 WCU262167 WMQ262167 WWM262167 AE327703 KA327703 TW327703 ADS327703 ANO327703 AXK327703 BHG327703 BRC327703 CAY327703 CKU327703 CUQ327703 DEM327703 DOI327703 DYE327703 EIA327703 ERW327703 FBS327703 FLO327703 FVK327703 GFG327703 GPC327703 GYY327703 HIU327703 HSQ327703 ICM327703 IMI327703 IWE327703 JGA327703 JPW327703 JZS327703 KJO327703 KTK327703 LDG327703 LNC327703 LWY327703 MGU327703 MQQ327703 NAM327703 NKI327703 NUE327703 OEA327703 ONW327703 OXS327703 PHO327703 PRK327703 QBG327703 QLC327703 QUY327703 REU327703 ROQ327703 RYM327703 SII327703 SSE327703 TCA327703 TLW327703 TVS327703 UFO327703 UPK327703 UZG327703 VJC327703 VSY327703 WCU327703 WMQ327703 WWM327703 AE393239 KA393239 TW393239 ADS393239 ANO393239 AXK393239 BHG393239 BRC393239 CAY393239 CKU393239 CUQ393239 DEM393239 DOI393239 DYE393239 EIA393239 ERW393239 FBS393239 FLO393239 FVK393239 GFG393239 GPC393239 GYY393239 HIU393239 HSQ393239 ICM393239 IMI393239 IWE393239 JGA393239 JPW393239 JZS393239 KJO393239 KTK393239 LDG393239 LNC393239 LWY393239 MGU393239 MQQ393239 NAM393239 NKI393239 NUE393239 OEA393239 ONW393239 OXS393239 PHO393239 PRK393239 QBG393239 QLC393239 QUY393239 REU393239 ROQ393239 RYM393239 SII393239 SSE393239 TCA393239 TLW393239 TVS393239 UFO393239 UPK393239 UZG393239 VJC393239 VSY393239 WCU393239 WMQ393239 WWM393239 AE458775 KA458775 TW458775 ADS458775 ANO458775 AXK458775 BHG458775 BRC458775 CAY458775 CKU458775 CUQ458775 DEM458775 DOI458775 DYE458775 EIA458775 ERW458775 FBS458775 FLO458775 FVK458775 GFG458775 GPC458775 GYY458775 HIU458775 HSQ458775 ICM458775 IMI458775 IWE458775 JGA458775 JPW458775 JZS458775 KJO458775 KTK458775 LDG458775 LNC458775 LWY458775 MGU458775 MQQ458775 NAM458775 NKI458775 NUE458775 OEA458775 ONW458775 OXS458775 PHO458775 PRK458775 QBG458775 QLC458775 QUY458775 REU458775 ROQ458775 RYM458775 SII458775 SSE458775 TCA458775 TLW458775 TVS458775 UFO458775 UPK458775 UZG458775 VJC458775 VSY458775 WCU458775 WMQ458775 WWM458775 AE524311 KA524311 TW524311 ADS524311 ANO524311 AXK524311 BHG524311 BRC524311 CAY524311 CKU524311 CUQ524311 DEM524311 DOI524311 DYE524311 EIA524311 ERW524311 FBS524311 FLO524311 FVK524311 GFG524311 GPC524311 GYY524311 HIU524311 HSQ524311 ICM524311 IMI524311 IWE524311 JGA524311 JPW524311 JZS524311 KJO524311 KTK524311 LDG524311 LNC524311 LWY524311 MGU524311 MQQ524311 NAM524311 NKI524311 NUE524311 OEA524311 ONW524311 OXS524311 PHO524311 PRK524311 QBG524311 QLC524311 QUY524311 REU524311 ROQ524311 RYM524311 SII524311 SSE524311 TCA524311 TLW524311 TVS524311 UFO524311 UPK524311 UZG524311 VJC524311 VSY524311 WCU524311 WMQ524311 WWM524311 AE589847 KA589847 TW589847 ADS589847 ANO589847 AXK589847 BHG589847 BRC589847 CAY589847 CKU589847 CUQ589847 DEM589847 DOI589847 DYE589847 EIA589847 ERW589847 FBS589847 FLO589847 FVK589847 GFG589847 GPC589847 GYY589847 HIU589847 HSQ589847 ICM589847 IMI589847 IWE589847 JGA589847 JPW589847 JZS589847 KJO589847 KTK589847 LDG589847 LNC589847 LWY589847 MGU589847 MQQ589847 NAM589847 NKI589847 NUE589847 OEA589847 ONW589847 OXS589847 PHO589847 PRK589847 QBG589847 QLC589847 QUY589847 REU589847 ROQ589847 RYM589847 SII589847 SSE589847 TCA589847 TLW589847 TVS589847 UFO589847 UPK589847 UZG589847 VJC589847 VSY589847 WCU589847 WMQ589847 WWM589847 AE655383 KA655383 TW655383 ADS655383 ANO655383 AXK655383 BHG655383 BRC655383 CAY655383 CKU655383 CUQ655383 DEM655383 DOI655383 DYE655383 EIA655383 ERW655383 FBS655383 FLO655383 FVK655383 GFG655383 GPC655383 GYY655383 HIU655383 HSQ655383 ICM655383 IMI655383 IWE655383 JGA655383 JPW655383 JZS655383 KJO655383 KTK655383 LDG655383 LNC655383 LWY655383 MGU655383 MQQ655383 NAM655383 NKI655383 NUE655383 OEA655383 ONW655383 OXS655383 PHO655383 PRK655383 QBG655383 QLC655383 QUY655383 REU655383 ROQ655383 RYM655383 SII655383 SSE655383 TCA655383 TLW655383 TVS655383 UFO655383 UPK655383 UZG655383 VJC655383 VSY655383 WCU655383 WMQ655383 WWM655383 AE720919 KA720919 TW720919 ADS720919 ANO720919 AXK720919 BHG720919 BRC720919 CAY720919 CKU720919 CUQ720919 DEM720919 DOI720919 DYE720919 EIA720919 ERW720919 FBS720919 FLO720919 FVK720919 GFG720919 GPC720919 GYY720919 HIU720919 HSQ720919 ICM720919 IMI720919 IWE720919 JGA720919 JPW720919 JZS720919 KJO720919 KTK720919 LDG720919 LNC720919 LWY720919 MGU720919 MQQ720919 NAM720919 NKI720919 NUE720919 OEA720919 ONW720919 OXS720919 PHO720919 PRK720919 QBG720919 QLC720919 QUY720919 REU720919 ROQ720919 RYM720919 SII720919 SSE720919 TCA720919 TLW720919 TVS720919 UFO720919 UPK720919 UZG720919 VJC720919 VSY720919 WCU720919 WMQ720919 WWM720919 AE786455 KA786455 TW786455 ADS786455 ANO786455 AXK786455 BHG786455 BRC786455 CAY786455 CKU786455 CUQ786455 DEM786455 DOI786455 DYE786455 EIA786455 ERW786455 FBS786455 FLO786455 FVK786455 GFG786455 GPC786455 GYY786455 HIU786455 HSQ786455 ICM786455 IMI786455 IWE786455 JGA786455 JPW786455 JZS786455 KJO786455 KTK786455 LDG786455 LNC786455 LWY786455 MGU786455 MQQ786455 NAM786455 NKI786455 NUE786455 OEA786455 ONW786455 OXS786455 PHO786455 PRK786455 QBG786455 QLC786455 QUY786455 REU786455 ROQ786455 RYM786455 SII786455 SSE786455 TCA786455 TLW786455 TVS786455 UFO786455 UPK786455 UZG786455 VJC786455 VSY786455 WCU786455 WMQ786455 WWM786455 AE851991 KA851991 TW851991 ADS851991 ANO851991 AXK851991 BHG851991 BRC851991 CAY851991 CKU851991 CUQ851991 DEM851991 DOI851991 DYE851991 EIA851991 ERW851991 FBS851991 FLO851991 FVK851991 GFG851991 GPC851991 GYY851991 HIU851991 HSQ851991 ICM851991 IMI851991 IWE851991 JGA851991 JPW851991 JZS851991 KJO851991 KTK851991 LDG851991 LNC851991 LWY851991 MGU851991 MQQ851991 NAM851991 NKI851991 NUE851991 OEA851991 ONW851991 OXS851991 PHO851991 PRK851991 QBG851991 QLC851991 QUY851991 REU851991 ROQ851991 RYM851991 SII851991 SSE851991 TCA851991 TLW851991 TVS851991 UFO851991 UPK851991 UZG851991 VJC851991 VSY851991 WCU851991 WMQ851991 WWM851991 AE917527 KA917527 TW917527 ADS917527 ANO917527 AXK917527 BHG917527 BRC917527 CAY917527 CKU917527 CUQ917527 DEM917527 DOI917527 DYE917527 EIA917527 ERW917527 FBS917527 FLO917527 FVK917527 GFG917527 GPC917527 GYY917527 HIU917527 HSQ917527 ICM917527 IMI917527 IWE917527 JGA917527 JPW917527 JZS917527 KJO917527 KTK917527 LDG917527 LNC917527 LWY917527 MGU917527 MQQ917527 NAM917527 NKI917527 NUE917527 OEA917527 ONW917527 OXS917527 PHO917527 PRK917527 QBG917527 QLC917527 QUY917527 REU917527 ROQ917527 RYM917527 SII917527 SSE917527 TCA917527 TLW917527 TVS917527 UFO917527 UPK917527 UZG917527 VJC917527 VSY917527 WCU917527 WMQ917527 WWM917527 WWM23 KA23 TW23 ADS23 ANO23 AXK23 BHG23 BRC23 CAY23 CKU23 CUQ23 DEM23 DOI23 DYE23 EIA23 ERW23 FBS23 FLO23 FVK23 GFG23 GPC23 GYY23 HIU23 HSQ23 ICM23 IMI23 IWE23 JGA23 JPW23 JZS23 KJO23 KTK23 LDG23 LNC23 LWY23 MGU23 MQQ23 NAM23 NKI23 NUE23 OEA23 ONW23 OXS23 PHO23 PRK23 QBG23 QLC23 QUY23 REU23 ROQ23 RYM23 SII23 SSE23 TCA23 TLW23 TVS23 UFO23 UPK23 UZG23 VJC23 VSY23 WCU23 WMQ23" xr:uid="{00000000-0002-0000-0700-000000000000}">
      <formula1>$AE$17:$AE$18</formula1>
    </dataValidation>
    <dataValidation type="list" allowBlank="1" showErrorMessage="1" sqref="Q17 JM17 TI17 ADE17 ANA17 AWW17 BGS17 BQO17 CAK17 CKG17 CUC17 DDY17 DNU17 DXQ17 EHM17 ERI17 FBE17 FLA17 FUW17 GES17 GOO17 GYK17 HIG17 HSC17 IBY17 ILU17 IVQ17 JFM17 JPI17 JZE17 KJA17 KSW17 LCS17 LMO17 LWK17 MGG17 MQC17 MZY17 NJU17 NTQ17 ODM17 ONI17 OXE17 PHA17 PQW17 QAS17 QKO17 QUK17 REG17 ROC17 RXY17 SHU17 SRQ17 TBM17 TLI17 TVE17 UFA17 UOW17 UYS17 VIO17 VSK17 WCG17 WMC17 WVY17 Q65553 JM65553 TI65553 ADE65553 ANA65553 AWW65553 BGS65553 BQO65553 CAK65553 CKG65553 CUC65553 DDY65553 DNU65553 DXQ65553 EHM65553 ERI65553 FBE65553 FLA65553 FUW65553 GES65553 GOO65553 GYK65553 HIG65553 HSC65553 IBY65553 ILU65553 IVQ65553 JFM65553 JPI65553 JZE65553 KJA65553 KSW65553 LCS65553 LMO65553 LWK65553 MGG65553 MQC65553 MZY65553 NJU65553 NTQ65553 ODM65553 ONI65553 OXE65553 PHA65553 PQW65553 QAS65553 QKO65553 QUK65553 REG65553 ROC65553 RXY65553 SHU65553 SRQ65553 TBM65553 TLI65553 TVE65553 UFA65553 UOW65553 UYS65553 VIO65553 VSK65553 WCG65553 WMC65553 WVY65553 Q131089 JM131089 TI131089 ADE131089 ANA131089 AWW131089 BGS131089 BQO131089 CAK131089 CKG131089 CUC131089 DDY131089 DNU131089 DXQ131089 EHM131089 ERI131089 FBE131089 FLA131089 FUW131089 GES131089 GOO131089 GYK131089 HIG131089 HSC131089 IBY131089 ILU131089 IVQ131089 JFM131089 JPI131089 JZE131089 KJA131089 KSW131089 LCS131089 LMO131089 LWK131089 MGG131089 MQC131089 MZY131089 NJU131089 NTQ131089 ODM131089 ONI131089 OXE131089 PHA131089 PQW131089 QAS131089 QKO131089 QUK131089 REG131089 ROC131089 RXY131089 SHU131089 SRQ131089 TBM131089 TLI131089 TVE131089 UFA131089 UOW131089 UYS131089 VIO131089 VSK131089 WCG131089 WMC131089 WVY131089 Q196625 JM196625 TI196625 ADE196625 ANA196625 AWW196625 BGS196625 BQO196625 CAK196625 CKG196625 CUC196625 DDY196625 DNU196625 DXQ196625 EHM196625 ERI196625 FBE196625 FLA196625 FUW196625 GES196625 GOO196625 GYK196625 HIG196625 HSC196625 IBY196625 ILU196625 IVQ196625 JFM196625 JPI196625 JZE196625 KJA196625 KSW196625 LCS196625 LMO196625 LWK196625 MGG196625 MQC196625 MZY196625 NJU196625 NTQ196625 ODM196625 ONI196625 OXE196625 PHA196625 PQW196625 QAS196625 QKO196625 QUK196625 REG196625 ROC196625 RXY196625 SHU196625 SRQ196625 TBM196625 TLI196625 TVE196625 UFA196625 UOW196625 UYS196625 VIO196625 VSK196625 WCG196625 WMC196625 WVY196625 Q262161 JM262161 TI262161 ADE262161 ANA262161 AWW262161 BGS262161 BQO262161 CAK262161 CKG262161 CUC262161 DDY262161 DNU262161 DXQ262161 EHM262161 ERI262161 FBE262161 FLA262161 FUW262161 GES262161 GOO262161 GYK262161 HIG262161 HSC262161 IBY262161 ILU262161 IVQ262161 JFM262161 JPI262161 JZE262161 KJA262161 KSW262161 LCS262161 LMO262161 LWK262161 MGG262161 MQC262161 MZY262161 NJU262161 NTQ262161 ODM262161 ONI262161 OXE262161 PHA262161 PQW262161 QAS262161 QKO262161 QUK262161 REG262161 ROC262161 RXY262161 SHU262161 SRQ262161 TBM262161 TLI262161 TVE262161 UFA262161 UOW262161 UYS262161 VIO262161 VSK262161 WCG262161 WMC262161 WVY262161 Q327697 JM327697 TI327697 ADE327697 ANA327697 AWW327697 BGS327697 BQO327697 CAK327697 CKG327697 CUC327697 DDY327697 DNU327697 DXQ327697 EHM327697 ERI327697 FBE327697 FLA327697 FUW327697 GES327697 GOO327697 GYK327697 HIG327697 HSC327697 IBY327697 ILU327697 IVQ327697 JFM327697 JPI327697 JZE327697 KJA327697 KSW327697 LCS327697 LMO327697 LWK327697 MGG327697 MQC327697 MZY327697 NJU327697 NTQ327697 ODM327697 ONI327697 OXE327697 PHA327697 PQW327697 QAS327697 QKO327697 QUK327697 REG327697 ROC327697 RXY327697 SHU327697 SRQ327697 TBM327697 TLI327697 TVE327697 UFA327697 UOW327697 UYS327697 VIO327697 VSK327697 WCG327697 WMC327697 WVY327697 Q393233 JM393233 TI393233 ADE393233 ANA393233 AWW393233 BGS393233 BQO393233 CAK393233 CKG393233 CUC393233 DDY393233 DNU393233 DXQ393233 EHM393233 ERI393233 FBE393233 FLA393233 FUW393233 GES393233 GOO393233 GYK393233 HIG393233 HSC393233 IBY393233 ILU393233 IVQ393233 JFM393233 JPI393233 JZE393233 KJA393233 KSW393233 LCS393233 LMO393233 LWK393233 MGG393233 MQC393233 MZY393233 NJU393233 NTQ393233 ODM393233 ONI393233 OXE393233 PHA393233 PQW393233 QAS393233 QKO393233 QUK393233 REG393233 ROC393233 RXY393233 SHU393233 SRQ393233 TBM393233 TLI393233 TVE393233 UFA393233 UOW393233 UYS393233 VIO393233 VSK393233 WCG393233 WMC393233 WVY393233 Q458769 JM458769 TI458769 ADE458769 ANA458769 AWW458769 BGS458769 BQO458769 CAK458769 CKG458769 CUC458769 DDY458769 DNU458769 DXQ458769 EHM458769 ERI458769 FBE458769 FLA458769 FUW458769 GES458769 GOO458769 GYK458769 HIG458769 HSC458769 IBY458769 ILU458769 IVQ458769 JFM458769 JPI458769 JZE458769 KJA458769 KSW458769 LCS458769 LMO458769 LWK458769 MGG458769 MQC458769 MZY458769 NJU458769 NTQ458769 ODM458769 ONI458769 OXE458769 PHA458769 PQW458769 QAS458769 QKO458769 QUK458769 REG458769 ROC458769 RXY458769 SHU458769 SRQ458769 TBM458769 TLI458769 TVE458769 UFA458769 UOW458769 UYS458769 VIO458769 VSK458769 WCG458769 WMC458769 WVY458769 Q524305 JM524305 TI524305 ADE524305 ANA524305 AWW524305 BGS524305 BQO524305 CAK524305 CKG524305 CUC524305 DDY524305 DNU524305 DXQ524305 EHM524305 ERI524305 FBE524305 FLA524305 FUW524305 GES524305 GOO524305 GYK524305 HIG524305 HSC524305 IBY524305 ILU524305 IVQ524305 JFM524305 JPI524305 JZE524305 KJA524305 KSW524305 LCS524305 LMO524305 LWK524305 MGG524305 MQC524305 MZY524305 NJU524305 NTQ524305 ODM524305 ONI524305 OXE524305 PHA524305 PQW524305 QAS524305 QKO524305 QUK524305 REG524305 ROC524305 RXY524305 SHU524305 SRQ524305 TBM524305 TLI524305 TVE524305 UFA524305 UOW524305 UYS524305 VIO524305 VSK524305 WCG524305 WMC524305 WVY524305 Q589841 JM589841 TI589841 ADE589841 ANA589841 AWW589841 BGS589841 BQO589841 CAK589841 CKG589841 CUC589841 DDY589841 DNU589841 DXQ589841 EHM589841 ERI589841 FBE589841 FLA589841 FUW589841 GES589841 GOO589841 GYK589841 HIG589841 HSC589841 IBY589841 ILU589841 IVQ589841 JFM589841 JPI589841 JZE589841 KJA589841 KSW589841 LCS589841 LMO589841 LWK589841 MGG589841 MQC589841 MZY589841 NJU589841 NTQ589841 ODM589841 ONI589841 OXE589841 PHA589841 PQW589841 QAS589841 QKO589841 QUK589841 REG589841 ROC589841 RXY589841 SHU589841 SRQ589841 TBM589841 TLI589841 TVE589841 UFA589841 UOW589841 UYS589841 VIO589841 VSK589841 WCG589841 WMC589841 WVY589841 Q655377 JM655377 TI655377 ADE655377 ANA655377 AWW655377 BGS655377 BQO655377 CAK655377 CKG655377 CUC655377 DDY655377 DNU655377 DXQ655377 EHM655377 ERI655377 FBE655377 FLA655377 FUW655377 GES655377 GOO655377 GYK655377 HIG655377 HSC655377 IBY655377 ILU655377 IVQ655377 JFM655377 JPI655377 JZE655377 KJA655377 KSW655377 LCS655377 LMO655377 LWK655377 MGG655377 MQC655377 MZY655377 NJU655377 NTQ655377 ODM655377 ONI655377 OXE655377 PHA655377 PQW655377 QAS655377 QKO655377 QUK655377 REG655377 ROC655377 RXY655377 SHU655377 SRQ655377 TBM655377 TLI655377 TVE655377 UFA655377 UOW655377 UYS655377 VIO655377 VSK655377 WCG655377 WMC655377 WVY655377 Q720913 JM720913 TI720913 ADE720913 ANA720913 AWW720913 BGS720913 BQO720913 CAK720913 CKG720913 CUC720913 DDY720913 DNU720913 DXQ720913 EHM720913 ERI720913 FBE720913 FLA720913 FUW720913 GES720913 GOO720913 GYK720913 HIG720913 HSC720913 IBY720913 ILU720913 IVQ720913 JFM720913 JPI720913 JZE720913 KJA720913 KSW720913 LCS720913 LMO720913 LWK720913 MGG720913 MQC720913 MZY720913 NJU720913 NTQ720913 ODM720913 ONI720913 OXE720913 PHA720913 PQW720913 QAS720913 QKO720913 QUK720913 REG720913 ROC720913 RXY720913 SHU720913 SRQ720913 TBM720913 TLI720913 TVE720913 UFA720913 UOW720913 UYS720913 VIO720913 VSK720913 WCG720913 WMC720913 WVY720913 Q786449 JM786449 TI786449 ADE786449 ANA786449 AWW786449 BGS786449 BQO786449 CAK786449 CKG786449 CUC786449 DDY786449 DNU786449 DXQ786449 EHM786449 ERI786449 FBE786449 FLA786449 FUW786449 GES786449 GOO786449 GYK786449 HIG786449 HSC786449 IBY786449 ILU786449 IVQ786449 JFM786449 JPI786449 JZE786449 KJA786449 KSW786449 LCS786449 LMO786449 LWK786449 MGG786449 MQC786449 MZY786449 NJU786449 NTQ786449 ODM786449 ONI786449 OXE786449 PHA786449 PQW786449 QAS786449 QKO786449 QUK786449 REG786449 ROC786449 RXY786449 SHU786449 SRQ786449 TBM786449 TLI786449 TVE786449 UFA786449 UOW786449 UYS786449 VIO786449 VSK786449 WCG786449 WMC786449 WVY786449 Q851985 JM851985 TI851985 ADE851985 ANA851985 AWW851985 BGS851985 BQO851985 CAK851985 CKG851985 CUC851985 DDY851985 DNU851985 DXQ851985 EHM851985 ERI851985 FBE851985 FLA851985 FUW851985 GES851985 GOO851985 GYK851985 HIG851985 HSC851985 IBY851985 ILU851985 IVQ851985 JFM851985 JPI851985 JZE851985 KJA851985 KSW851985 LCS851985 LMO851985 LWK851985 MGG851985 MQC851985 MZY851985 NJU851985 NTQ851985 ODM851985 ONI851985 OXE851985 PHA851985 PQW851985 QAS851985 QKO851985 QUK851985 REG851985 ROC851985 RXY851985 SHU851985 SRQ851985 TBM851985 TLI851985 TVE851985 UFA851985 UOW851985 UYS851985 VIO851985 VSK851985 WCG851985 WMC851985 WVY851985 Q917521 JM917521 TI917521 ADE917521 ANA917521 AWW917521 BGS917521 BQO917521 CAK917521 CKG917521 CUC917521 DDY917521 DNU917521 DXQ917521 EHM917521 ERI917521 FBE917521 FLA917521 FUW917521 GES917521 GOO917521 GYK917521 HIG917521 HSC917521 IBY917521 ILU917521 IVQ917521 JFM917521 JPI917521 JZE917521 KJA917521 KSW917521 LCS917521 LMO917521 LWK917521 MGG917521 MQC917521 MZY917521 NJU917521 NTQ917521 ODM917521 ONI917521 OXE917521 PHA917521 PQW917521 QAS917521 QKO917521 QUK917521 REG917521 ROC917521 RXY917521 SHU917521 SRQ917521 TBM917521 TLI917521 TVE917521 UFA917521 UOW917521 UYS917521 VIO917521 VSK917521 WCG917521 WMC917521 WVY917521 Q983057 JM983057 TI983057 ADE983057 ANA983057 AWW983057 BGS983057 BQO983057 CAK983057 CKG983057 CUC983057 DDY983057 DNU983057 DXQ983057 EHM983057 ERI983057 FBE983057 FLA983057 FUW983057 GES983057 GOO983057 GYK983057 HIG983057 HSC983057 IBY983057 ILU983057 IVQ983057 JFM983057 JPI983057 JZE983057 KJA983057 KSW983057 LCS983057 LMO983057 LWK983057 MGG983057 MQC983057 MZY983057 NJU983057 NTQ983057 ODM983057 ONI983057 OXE983057 PHA983057 PQW983057 QAS983057 QKO983057 QUK983057 REG983057 ROC983057 RXY983057 SHU983057 SRQ983057 TBM983057 TLI983057 TVE983057 UFA983057 UOW983057 UYS983057 VIO983057 VSK983057 WCG983057 WMC983057 WVY983057" xr:uid="{00000000-0002-0000-0700-000001000000}">
      <formula1>$Q$12:$Q$13</formula1>
    </dataValidation>
    <dataValidation type="list" allowBlank="1" showErrorMessage="1" sqref="R17 JN17 TJ17 ADF17 ANB17 AWX17 BGT17 BQP17 CAL17 CKH17 CUD17 DDZ17 DNV17 DXR17 EHN17 ERJ17 FBF17 FLB17 FUX17 GET17 GOP17 GYL17 HIH17 HSD17 IBZ17 ILV17 IVR17 JFN17 JPJ17 JZF17 KJB17 KSX17 LCT17 LMP17 LWL17 MGH17 MQD17 MZZ17 NJV17 NTR17 ODN17 ONJ17 OXF17 PHB17 PQX17 QAT17 QKP17 QUL17 REH17 ROD17 RXZ17 SHV17 SRR17 TBN17 TLJ17 TVF17 UFB17 UOX17 UYT17 VIP17 VSL17 WCH17 WMD17 WVZ17 R65553 JN65553 TJ65553 ADF65553 ANB65553 AWX65553 BGT65553 BQP65553 CAL65553 CKH65553 CUD65553 DDZ65553 DNV65553 DXR65553 EHN65553 ERJ65553 FBF65553 FLB65553 FUX65553 GET65553 GOP65553 GYL65553 HIH65553 HSD65553 IBZ65553 ILV65553 IVR65553 JFN65553 JPJ65553 JZF65553 KJB65553 KSX65553 LCT65553 LMP65553 LWL65553 MGH65553 MQD65553 MZZ65553 NJV65553 NTR65553 ODN65553 ONJ65553 OXF65553 PHB65553 PQX65553 QAT65553 QKP65553 QUL65553 REH65553 ROD65553 RXZ65553 SHV65553 SRR65553 TBN65553 TLJ65553 TVF65553 UFB65553 UOX65553 UYT65553 VIP65553 VSL65553 WCH65553 WMD65553 WVZ65553 R131089 JN131089 TJ131089 ADF131089 ANB131089 AWX131089 BGT131089 BQP131089 CAL131089 CKH131089 CUD131089 DDZ131089 DNV131089 DXR131089 EHN131089 ERJ131089 FBF131089 FLB131089 FUX131089 GET131089 GOP131089 GYL131089 HIH131089 HSD131089 IBZ131089 ILV131089 IVR131089 JFN131089 JPJ131089 JZF131089 KJB131089 KSX131089 LCT131089 LMP131089 LWL131089 MGH131089 MQD131089 MZZ131089 NJV131089 NTR131089 ODN131089 ONJ131089 OXF131089 PHB131089 PQX131089 QAT131089 QKP131089 QUL131089 REH131089 ROD131089 RXZ131089 SHV131089 SRR131089 TBN131089 TLJ131089 TVF131089 UFB131089 UOX131089 UYT131089 VIP131089 VSL131089 WCH131089 WMD131089 WVZ131089 R196625 JN196625 TJ196625 ADF196625 ANB196625 AWX196625 BGT196625 BQP196625 CAL196625 CKH196625 CUD196625 DDZ196625 DNV196625 DXR196625 EHN196625 ERJ196625 FBF196625 FLB196625 FUX196625 GET196625 GOP196625 GYL196625 HIH196625 HSD196625 IBZ196625 ILV196625 IVR196625 JFN196625 JPJ196625 JZF196625 KJB196625 KSX196625 LCT196625 LMP196625 LWL196625 MGH196625 MQD196625 MZZ196625 NJV196625 NTR196625 ODN196625 ONJ196625 OXF196625 PHB196625 PQX196625 QAT196625 QKP196625 QUL196625 REH196625 ROD196625 RXZ196625 SHV196625 SRR196625 TBN196625 TLJ196625 TVF196625 UFB196625 UOX196625 UYT196625 VIP196625 VSL196625 WCH196625 WMD196625 WVZ196625 R262161 JN262161 TJ262161 ADF262161 ANB262161 AWX262161 BGT262161 BQP262161 CAL262161 CKH262161 CUD262161 DDZ262161 DNV262161 DXR262161 EHN262161 ERJ262161 FBF262161 FLB262161 FUX262161 GET262161 GOP262161 GYL262161 HIH262161 HSD262161 IBZ262161 ILV262161 IVR262161 JFN262161 JPJ262161 JZF262161 KJB262161 KSX262161 LCT262161 LMP262161 LWL262161 MGH262161 MQD262161 MZZ262161 NJV262161 NTR262161 ODN262161 ONJ262161 OXF262161 PHB262161 PQX262161 QAT262161 QKP262161 QUL262161 REH262161 ROD262161 RXZ262161 SHV262161 SRR262161 TBN262161 TLJ262161 TVF262161 UFB262161 UOX262161 UYT262161 VIP262161 VSL262161 WCH262161 WMD262161 WVZ262161 R327697 JN327697 TJ327697 ADF327697 ANB327697 AWX327697 BGT327697 BQP327697 CAL327697 CKH327697 CUD327697 DDZ327697 DNV327697 DXR327697 EHN327697 ERJ327697 FBF327697 FLB327697 FUX327697 GET327697 GOP327697 GYL327697 HIH327697 HSD327697 IBZ327697 ILV327697 IVR327697 JFN327697 JPJ327697 JZF327697 KJB327697 KSX327697 LCT327697 LMP327697 LWL327697 MGH327697 MQD327697 MZZ327697 NJV327697 NTR327697 ODN327697 ONJ327697 OXF327697 PHB327697 PQX327697 QAT327697 QKP327697 QUL327697 REH327697 ROD327697 RXZ327697 SHV327697 SRR327697 TBN327697 TLJ327697 TVF327697 UFB327697 UOX327697 UYT327697 VIP327697 VSL327697 WCH327697 WMD327697 WVZ327697 R393233 JN393233 TJ393233 ADF393233 ANB393233 AWX393233 BGT393233 BQP393233 CAL393233 CKH393233 CUD393233 DDZ393233 DNV393233 DXR393233 EHN393233 ERJ393233 FBF393233 FLB393233 FUX393233 GET393233 GOP393233 GYL393233 HIH393233 HSD393233 IBZ393233 ILV393233 IVR393233 JFN393233 JPJ393233 JZF393233 KJB393233 KSX393233 LCT393233 LMP393233 LWL393233 MGH393233 MQD393233 MZZ393233 NJV393233 NTR393233 ODN393233 ONJ393233 OXF393233 PHB393233 PQX393233 QAT393233 QKP393233 QUL393233 REH393233 ROD393233 RXZ393233 SHV393233 SRR393233 TBN393233 TLJ393233 TVF393233 UFB393233 UOX393233 UYT393233 VIP393233 VSL393233 WCH393233 WMD393233 WVZ393233 R458769 JN458769 TJ458769 ADF458769 ANB458769 AWX458769 BGT458769 BQP458769 CAL458769 CKH458769 CUD458769 DDZ458769 DNV458769 DXR458769 EHN458769 ERJ458769 FBF458769 FLB458769 FUX458769 GET458769 GOP458769 GYL458769 HIH458769 HSD458769 IBZ458769 ILV458769 IVR458769 JFN458769 JPJ458769 JZF458769 KJB458769 KSX458769 LCT458769 LMP458769 LWL458769 MGH458769 MQD458769 MZZ458769 NJV458769 NTR458769 ODN458769 ONJ458769 OXF458769 PHB458769 PQX458769 QAT458769 QKP458769 QUL458769 REH458769 ROD458769 RXZ458769 SHV458769 SRR458769 TBN458769 TLJ458769 TVF458769 UFB458769 UOX458769 UYT458769 VIP458769 VSL458769 WCH458769 WMD458769 WVZ458769 R524305 JN524305 TJ524305 ADF524305 ANB524305 AWX524305 BGT524305 BQP524305 CAL524305 CKH524305 CUD524305 DDZ524305 DNV524305 DXR524305 EHN524305 ERJ524305 FBF524305 FLB524305 FUX524305 GET524305 GOP524305 GYL524305 HIH524305 HSD524305 IBZ524305 ILV524305 IVR524305 JFN524305 JPJ524305 JZF524305 KJB524305 KSX524305 LCT524305 LMP524305 LWL524305 MGH524305 MQD524305 MZZ524305 NJV524305 NTR524305 ODN524305 ONJ524305 OXF524305 PHB524305 PQX524305 QAT524305 QKP524305 QUL524305 REH524305 ROD524305 RXZ524305 SHV524305 SRR524305 TBN524305 TLJ524305 TVF524305 UFB524305 UOX524305 UYT524305 VIP524305 VSL524305 WCH524305 WMD524305 WVZ524305 R589841 JN589841 TJ589841 ADF589841 ANB589841 AWX589841 BGT589841 BQP589841 CAL589841 CKH589841 CUD589841 DDZ589841 DNV589841 DXR589841 EHN589841 ERJ589841 FBF589841 FLB589841 FUX589841 GET589841 GOP589841 GYL589841 HIH589841 HSD589841 IBZ589841 ILV589841 IVR589841 JFN589841 JPJ589841 JZF589841 KJB589841 KSX589841 LCT589841 LMP589841 LWL589841 MGH589841 MQD589841 MZZ589841 NJV589841 NTR589841 ODN589841 ONJ589841 OXF589841 PHB589841 PQX589841 QAT589841 QKP589841 QUL589841 REH589841 ROD589841 RXZ589841 SHV589841 SRR589841 TBN589841 TLJ589841 TVF589841 UFB589841 UOX589841 UYT589841 VIP589841 VSL589841 WCH589841 WMD589841 WVZ589841 R655377 JN655377 TJ655377 ADF655377 ANB655377 AWX655377 BGT655377 BQP655377 CAL655377 CKH655377 CUD655377 DDZ655377 DNV655377 DXR655377 EHN655377 ERJ655377 FBF655377 FLB655377 FUX655377 GET655377 GOP655377 GYL655377 HIH655377 HSD655377 IBZ655377 ILV655377 IVR655377 JFN655377 JPJ655377 JZF655377 KJB655377 KSX655377 LCT655377 LMP655377 LWL655377 MGH655377 MQD655377 MZZ655377 NJV655377 NTR655377 ODN655377 ONJ655377 OXF655377 PHB655377 PQX655377 QAT655377 QKP655377 QUL655377 REH655377 ROD655377 RXZ655377 SHV655377 SRR655377 TBN655377 TLJ655377 TVF655377 UFB655377 UOX655377 UYT655377 VIP655377 VSL655377 WCH655377 WMD655377 WVZ655377 R720913 JN720913 TJ720913 ADF720913 ANB720913 AWX720913 BGT720913 BQP720913 CAL720913 CKH720913 CUD720913 DDZ720913 DNV720913 DXR720913 EHN720913 ERJ720913 FBF720913 FLB720913 FUX720913 GET720913 GOP720913 GYL720913 HIH720913 HSD720913 IBZ720913 ILV720913 IVR720913 JFN720913 JPJ720913 JZF720913 KJB720913 KSX720913 LCT720913 LMP720913 LWL720913 MGH720913 MQD720913 MZZ720913 NJV720913 NTR720913 ODN720913 ONJ720913 OXF720913 PHB720913 PQX720913 QAT720913 QKP720913 QUL720913 REH720913 ROD720913 RXZ720913 SHV720913 SRR720913 TBN720913 TLJ720913 TVF720913 UFB720913 UOX720913 UYT720913 VIP720913 VSL720913 WCH720913 WMD720913 WVZ720913 R786449 JN786449 TJ786449 ADF786449 ANB786449 AWX786449 BGT786449 BQP786449 CAL786449 CKH786449 CUD786449 DDZ786449 DNV786449 DXR786449 EHN786449 ERJ786449 FBF786449 FLB786449 FUX786449 GET786449 GOP786449 GYL786449 HIH786449 HSD786449 IBZ786449 ILV786449 IVR786449 JFN786449 JPJ786449 JZF786449 KJB786449 KSX786449 LCT786449 LMP786449 LWL786449 MGH786449 MQD786449 MZZ786449 NJV786449 NTR786449 ODN786449 ONJ786449 OXF786449 PHB786449 PQX786449 QAT786449 QKP786449 QUL786449 REH786449 ROD786449 RXZ786449 SHV786449 SRR786449 TBN786449 TLJ786449 TVF786449 UFB786449 UOX786449 UYT786449 VIP786449 VSL786449 WCH786449 WMD786449 WVZ786449 R851985 JN851985 TJ851985 ADF851985 ANB851985 AWX851985 BGT851985 BQP851985 CAL851985 CKH851985 CUD851985 DDZ851985 DNV851985 DXR851985 EHN851985 ERJ851985 FBF851985 FLB851985 FUX851985 GET851985 GOP851985 GYL851985 HIH851985 HSD851985 IBZ851985 ILV851985 IVR851985 JFN851985 JPJ851985 JZF851985 KJB851985 KSX851985 LCT851985 LMP851985 LWL851985 MGH851985 MQD851985 MZZ851985 NJV851985 NTR851985 ODN851985 ONJ851985 OXF851985 PHB851985 PQX851985 QAT851985 QKP851985 QUL851985 REH851985 ROD851985 RXZ851985 SHV851985 SRR851985 TBN851985 TLJ851985 TVF851985 UFB851985 UOX851985 UYT851985 VIP851985 VSL851985 WCH851985 WMD851985 WVZ851985 R917521 JN917521 TJ917521 ADF917521 ANB917521 AWX917521 BGT917521 BQP917521 CAL917521 CKH917521 CUD917521 DDZ917521 DNV917521 DXR917521 EHN917521 ERJ917521 FBF917521 FLB917521 FUX917521 GET917521 GOP917521 GYL917521 HIH917521 HSD917521 IBZ917521 ILV917521 IVR917521 JFN917521 JPJ917521 JZF917521 KJB917521 KSX917521 LCT917521 LMP917521 LWL917521 MGH917521 MQD917521 MZZ917521 NJV917521 NTR917521 ODN917521 ONJ917521 OXF917521 PHB917521 PQX917521 QAT917521 QKP917521 QUL917521 REH917521 ROD917521 RXZ917521 SHV917521 SRR917521 TBN917521 TLJ917521 TVF917521 UFB917521 UOX917521 UYT917521 VIP917521 VSL917521 WCH917521 WMD917521 WVZ917521 R983057 JN983057 TJ983057 ADF983057 ANB983057 AWX983057 BGT983057 BQP983057 CAL983057 CKH983057 CUD983057 DDZ983057 DNV983057 DXR983057 EHN983057 ERJ983057 FBF983057 FLB983057 FUX983057 GET983057 GOP983057 GYL983057 HIH983057 HSD983057 IBZ983057 ILV983057 IVR983057 JFN983057 JPJ983057 JZF983057 KJB983057 KSX983057 LCT983057 LMP983057 LWL983057 MGH983057 MQD983057 MZZ983057 NJV983057 NTR983057 ODN983057 ONJ983057 OXF983057 PHB983057 PQX983057 QAT983057 QKP983057 QUL983057 REH983057 ROD983057 RXZ983057 SHV983057 SRR983057 TBN983057 TLJ983057 TVF983057 UFB983057 UOX983057 UYT983057 VIP983057 VSL983057 WCH983057 WMD983057 WVZ983057" xr:uid="{00000000-0002-0000-0700-000002000000}">
      <formula1>$W$3:$W$12</formula1>
    </dataValidation>
    <dataValidation type="list" allowBlank="1" showErrorMessage="1" sqref="WWK983063 AC983063 JY983063 TU983063 ADQ983063 ANM983063 AXI983063 BHE983063 BRA983063 CAW983063 CKS983063 CUO983063 DEK983063 DOG983063 DYC983063 EHY983063 ERU983063 FBQ983063 FLM983063 FVI983063 GFE983063 GPA983063 GYW983063 HIS983063 HSO983063 ICK983063 IMG983063 IWC983063 JFY983063 JPU983063 JZQ983063 KJM983063 KTI983063 LDE983063 LNA983063 LWW983063 MGS983063 MQO983063 NAK983063 NKG983063 NUC983063 ODY983063 ONU983063 OXQ983063 PHM983063 PRI983063 QBE983063 QLA983063 QUW983063 RES983063 ROO983063 RYK983063 SIG983063 SSC983063 TBY983063 TLU983063 TVQ983063 UFM983063 UPI983063 UZE983063 VJA983063 VSW983063 WCS983063 WMO983063 AC65559 JY65559 TU65559 ADQ65559 ANM65559 AXI65559 BHE65559 BRA65559 CAW65559 CKS65559 CUO65559 DEK65559 DOG65559 DYC65559 EHY65559 ERU65559 FBQ65559 FLM65559 FVI65559 GFE65559 GPA65559 GYW65559 HIS65559 HSO65559 ICK65559 IMG65559 IWC65559 JFY65559 JPU65559 JZQ65559 KJM65559 KTI65559 LDE65559 LNA65559 LWW65559 MGS65559 MQO65559 NAK65559 NKG65559 NUC65559 ODY65559 ONU65559 OXQ65559 PHM65559 PRI65559 QBE65559 QLA65559 QUW65559 RES65559 ROO65559 RYK65559 SIG65559 SSC65559 TBY65559 TLU65559 TVQ65559 UFM65559 UPI65559 UZE65559 VJA65559 VSW65559 WCS65559 WMO65559 WWK65559 AC131095 JY131095 TU131095 ADQ131095 ANM131095 AXI131095 BHE131095 BRA131095 CAW131095 CKS131095 CUO131095 DEK131095 DOG131095 DYC131095 EHY131095 ERU131095 FBQ131095 FLM131095 FVI131095 GFE131095 GPA131095 GYW131095 HIS131095 HSO131095 ICK131095 IMG131095 IWC131095 JFY131095 JPU131095 JZQ131095 KJM131095 KTI131095 LDE131095 LNA131095 LWW131095 MGS131095 MQO131095 NAK131095 NKG131095 NUC131095 ODY131095 ONU131095 OXQ131095 PHM131095 PRI131095 QBE131095 QLA131095 QUW131095 RES131095 ROO131095 RYK131095 SIG131095 SSC131095 TBY131095 TLU131095 TVQ131095 UFM131095 UPI131095 UZE131095 VJA131095 VSW131095 WCS131095 WMO131095 WWK131095 AC196631 JY196631 TU196631 ADQ196631 ANM196631 AXI196631 BHE196631 BRA196631 CAW196631 CKS196631 CUO196631 DEK196631 DOG196631 DYC196631 EHY196631 ERU196631 FBQ196631 FLM196631 FVI196631 GFE196631 GPA196631 GYW196631 HIS196631 HSO196631 ICK196631 IMG196631 IWC196631 JFY196631 JPU196631 JZQ196631 KJM196631 KTI196631 LDE196631 LNA196631 LWW196631 MGS196631 MQO196631 NAK196631 NKG196631 NUC196631 ODY196631 ONU196631 OXQ196631 PHM196631 PRI196631 QBE196631 QLA196631 QUW196631 RES196631 ROO196631 RYK196631 SIG196631 SSC196631 TBY196631 TLU196631 TVQ196631 UFM196631 UPI196631 UZE196631 VJA196631 VSW196631 WCS196631 WMO196631 WWK196631 AC262167 JY262167 TU262167 ADQ262167 ANM262167 AXI262167 BHE262167 BRA262167 CAW262167 CKS262167 CUO262167 DEK262167 DOG262167 DYC262167 EHY262167 ERU262167 FBQ262167 FLM262167 FVI262167 GFE262167 GPA262167 GYW262167 HIS262167 HSO262167 ICK262167 IMG262167 IWC262167 JFY262167 JPU262167 JZQ262167 KJM262167 KTI262167 LDE262167 LNA262167 LWW262167 MGS262167 MQO262167 NAK262167 NKG262167 NUC262167 ODY262167 ONU262167 OXQ262167 PHM262167 PRI262167 QBE262167 QLA262167 QUW262167 RES262167 ROO262167 RYK262167 SIG262167 SSC262167 TBY262167 TLU262167 TVQ262167 UFM262167 UPI262167 UZE262167 VJA262167 VSW262167 WCS262167 WMO262167 WWK262167 AC327703 JY327703 TU327703 ADQ327703 ANM327703 AXI327703 BHE327703 BRA327703 CAW327703 CKS327703 CUO327703 DEK327703 DOG327703 DYC327703 EHY327703 ERU327703 FBQ327703 FLM327703 FVI327703 GFE327703 GPA327703 GYW327703 HIS327703 HSO327703 ICK327703 IMG327703 IWC327703 JFY327703 JPU327703 JZQ327703 KJM327703 KTI327703 LDE327703 LNA327703 LWW327703 MGS327703 MQO327703 NAK327703 NKG327703 NUC327703 ODY327703 ONU327703 OXQ327703 PHM327703 PRI327703 QBE327703 QLA327703 QUW327703 RES327703 ROO327703 RYK327703 SIG327703 SSC327703 TBY327703 TLU327703 TVQ327703 UFM327703 UPI327703 UZE327703 VJA327703 VSW327703 WCS327703 WMO327703 WWK327703 AC393239 JY393239 TU393239 ADQ393239 ANM393239 AXI393239 BHE393239 BRA393239 CAW393239 CKS393239 CUO393239 DEK393239 DOG393239 DYC393239 EHY393239 ERU393239 FBQ393239 FLM393239 FVI393239 GFE393239 GPA393239 GYW393239 HIS393239 HSO393239 ICK393239 IMG393239 IWC393239 JFY393239 JPU393239 JZQ393239 KJM393239 KTI393239 LDE393239 LNA393239 LWW393239 MGS393239 MQO393239 NAK393239 NKG393239 NUC393239 ODY393239 ONU393239 OXQ393239 PHM393239 PRI393239 QBE393239 QLA393239 QUW393239 RES393239 ROO393239 RYK393239 SIG393239 SSC393239 TBY393239 TLU393239 TVQ393239 UFM393239 UPI393239 UZE393239 VJA393239 VSW393239 WCS393239 WMO393239 WWK393239 AC458775 JY458775 TU458775 ADQ458775 ANM458775 AXI458775 BHE458775 BRA458775 CAW458775 CKS458775 CUO458775 DEK458775 DOG458775 DYC458775 EHY458775 ERU458775 FBQ458775 FLM458775 FVI458775 GFE458775 GPA458775 GYW458775 HIS458775 HSO458775 ICK458775 IMG458775 IWC458775 JFY458775 JPU458775 JZQ458775 KJM458775 KTI458775 LDE458775 LNA458775 LWW458775 MGS458775 MQO458775 NAK458775 NKG458775 NUC458775 ODY458775 ONU458775 OXQ458775 PHM458775 PRI458775 QBE458775 QLA458775 QUW458775 RES458775 ROO458775 RYK458775 SIG458775 SSC458775 TBY458775 TLU458775 TVQ458775 UFM458775 UPI458775 UZE458775 VJA458775 VSW458775 WCS458775 WMO458775 WWK458775 AC524311 JY524311 TU524311 ADQ524311 ANM524311 AXI524311 BHE524311 BRA524311 CAW524311 CKS524311 CUO524311 DEK524311 DOG524311 DYC524311 EHY524311 ERU524311 FBQ524311 FLM524311 FVI524311 GFE524311 GPA524311 GYW524311 HIS524311 HSO524311 ICK524311 IMG524311 IWC524311 JFY524311 JPU524311 JZQ524311 KJM524311 KTI524311 LDE524311 LNA524311 LWW524311 MGS524311 MQO524311 NAK524311 NKG524311 NUC524311 ODY524311 ONU524311 OXQ524311 PHM524311 PRI524311 QBE524311 QLA524311 QUW524311 RES524311 ROO524311 RYK524311 SIG524311 SSC524311 TBY524311 TLU524311 TVQ524311 UFM524311 UPI524311 UZE524311 VJA524311 VSW524311 WCS524311 WMO524311 WWK524311 AC589847 JY589847 TU589847 ADQ589847 ANM589847 AXI589847 BHE589847 BRA589847 CAW589847 CKS589847 CUO589847 DEK589847 DOG589847 DYC589847 EHY589847 ERU589847 FBQ589847 FLM589847 FVI589847 GFE589847 GPA589847 GYW589847 HIS589847 HSO589847 ICK589847 IMG589847 IWC589847 JFY589847 JPU589847 JZQ589847 KJM589847 KTI589847 LDE589847 LNA589847 LWW589847 MGS589847 MQO589847 NAK589847 NKG589847 NUC589847 ODY589847 ONU589847 OXQ589847 PHM589847 PRI589847 QBE589847 QLA589847 QUW589847 RES589847 ROO589847 RYK589847 SIG589847 SSC589847 TBY589847 TLU589847 TVQ589847 UFM589847 UPI589847 UZE589847 VJA589847 VSW589847 WCS589847 WMO589847 WWK589847 AC655383 JY655383 TU655383 ADQ655383 ANM655383 AXI655383 BHE655383 BRA655383 CAW655383 CKS655383 CUO655383 DEK655383 DOG655383 DYC655383 EHY655383 ERU655383 FBQ655383 FLM655383 FVI655383 GFE655383 GPA655383 GYW655383 HIS655383 HSO655383 ICK655383 IMG655383 IWC655383 JFY655383 JPU655383 JZQ655383 KJM655383 KTI655383 LDE655383 LNA655383 LWW655383 MGS655383 MQO655383 NAK655383 NKG655383 NUC655383 ODY655383 ONU655383 OXQ655383 PHM655383 PRI655383 QBE655383 QLA655383 QUW655383 RES655383 ROO655383 RYK655383 SIG655383 SSC655383 TBY655383 TLU655383 TVQ655383 UFM655383 UPI655383 UZE655383 VJA655383 VSW655383 WCS655383 WMO655383 WWK655383 AC720919 JY720919 TU720919 ADQ720919 ANM720919 AXI720919 BHE720919 BRA720919 CAW720919 CKS720919 CUO720919 DEK720919 DOG720919 DYC720919 EHY720919 ERU720919 FBQ720919 FLM720919 FVI720919 GFE720919 GPA720919 GYW720919 HIS720919 HSO720919 ICK720919 IMG720919 IWC720919 JFY720919 JPU720919 JZQ720919 KJM720919 KTI720919 LDE720919 LNA720919 LWW720919 MGS720919 MQO720919 NAK720919 NKG720919 NUC720919 ODY720919 ONU720919 OXQ720919 PHM720919 PRI720919 QBE720919 QLA720919 QUW720919 RES720919 ROO720919 RYK720919 SIG720919 SSC720919 TBY720919 TLU720919 TVQ720919 UFM720919 UPI720919 UZE720919 VJA720919 VSW720919 WCS720919 WMO720919 WWK720919 AC786455 JY786455 TU786455 ADQ786455 ANM786455 AXI786455 BHE786455 BRA786455 CAW786455 CKS786455 CUO786455 DEK786455 DOG786455 DYC786455 EHY786455 ERU786455 FBQ786455 FLM786455 FVI786455 GFE786455 GPA786455 GYW786455 HIS786455 HSO786455 ICK786455 IMG786455 IWC786455 JFY786455 JPU786455 JZQ786455 KJM786455 KTI786455 LDE786455 LNA786455 LWW786455 MGS786455 MQO786455 NAK786455 NKG786455 NUC786455 ODY786455 ONU786455 OXQ786455 PHM786455 PRI786455 QBE786455 QLA786455 QUW786455 RES786455 ROO786455 RYK786455 SIG786455 SSC786455 TBY786455 TLU786455 TVQ786455 UFM786455 UPI786455 UZE786455 VJA786455 VSW786455 WCS786455 WMO786455 WWK786455 AC851991 JY851991 TU851991 ADQ851991 ANM851991 AXI851991 BHE851991 BRA851991 CAW851991 CKS851991 CUO851991 DEK851991 DOG851991 DYC851991 EHY851991 ERU851991 FBQ851991 FLM851991 FVI851991 GFE851991 GPA851991 GYW851991 HIS851991 HSO851991 ICK851991 IMG851991 IWC851991 JFY851991 JPU851991 JZQ851991 KJM851991 KTI851991 LDE851991 LNA851991 LWW851991 MGS851991 MQO851991 NAK851991 NKG851991 NUC851991 ODY851991 ONU851991 OXQ851991 PHM851991 PRI851991 QBE851991 QLA851991 QUW851991 RES851991 ROO851991 RYK851991 SIG851991 SSC851991 TBY851991 TLU851991 TVQ851991 UFM851991 UPI851991 UZE851991 VJA851991 VSW851991 WCS851991 WMO851991 WWK851991 AC917527 JY917527 TU917527 ADQ917527 ANM917527 AXI917527 BHE917527 BRA917527 CAW917527 CKS917527 CUO917527 DEK917527 DOG917527 DYC917527 EHY917527 ERU917527 FBQ917527 FLM917527 FVI917527 GFE917527 GPA917527 GYW917527 HIS917527 HSO917527 ICK917527 IMG917527 IWC917527 JFY917527 JPU917527 JZQ917527 KJM917527 KTI917527 LDE917527 LNA917527 LWW917527 MGS917527 MQO917527 NAK917527 NKG917527 NUC917527 ODY917527 ONU917527 OXQ917527 PHM917527 PRI917527 QBE917527 QLA917527 QUW917527 RES917527 ROO917527 RYK917527 SIG917527 SSC917527 TBY917527 TLU917527 TVQ917527 UFM917527 UPI917527 UZE917527 VJA917527 VSW917527 WCS917527 WMO917527 WWK917527" xr:uid="{00000000-0002-0000-0700-000003000000}">
      <formula1>$BH$2:$BH$15</formula1>
    </dataValidation>
    <dataValidation type="list" allowBlank="1" showErrorMessage="1" sqref="AD983063 JZ983063 TV983063 ADR983063 ANN983063 AXJ983063 BHF983063 BRB983063 CAX983063 CKT983063 CUP983063 DEL983063 DOH983063 DYD983063 EHZ983063 ERV983063 FBR983063 FLN983063 FVJ983063 GFF983063 GPB983063 GYX983063 HIT983063 HSP983063 ICL983063 IMH983063 IWD983063 JFZ983063 JPV983063 JZR983063 KJN983063 KTJ983063 LDF983063 LNB983063 LWX983063 MGT983063 MQP983063 NAL983063 NKH983063 NUD983063 ODZ983063 ONV983063 OXR983063 PHN983063 PRJ983063 QBF983063 QLB983063 QUX983063 RET983063 ROP983063 RYL983063 SIH983063 SSD983063 TBZ983063 TLV983063 TVR983063 UFN983063 UPJ983063 UZF983063 VJB983063 VSX983063 WCT983063 WMP983063 WWL983063 AD65559 JZ65559 TV65559 ADR65559 ANN65559 AXJ65559 BHF65559 BRB65559 CAX65559 CKT65559 CUP65559 DEL65559 DOH65559 DYD65559 EHZ65559 ERV65559 FBR65559 FLN65559 FVJ65559 GFF65559 GPB65559 GYX65559 HIT65559 HSP65559 ICL65559 IMH65559 IWD65559 JFZ65559 JPV65559 JZR65559 KJN65559 KTJ65559 LDF65559 LNB65559 LWX65559 MGT65559 MQP65559 NAL65559 NKH65559 NUD65559 ODZ65559 ONV65559 OXR65559 PHN65559 PRJ65559 QBF65559 QLB65559 QUX65559 RET65559 ROP65559 RYL65559 SIH65559 SSD65559 TBZ65559 TLV65559 TVR65559 UFN65559 UPJ65559 UZF65559 VJB65559 VSX65559 WCT65559 WMP65559 WWL65559 AD131095 JZ131095 TV131095 ADR131095 ANN131095 AXJ131095 BHF131095 BRB131095 CAX131095 CKT131095 CUP131095 DEL131095 DOH131095 DYD131095 EHZ131095 ERV131095 FBR131095 FLN131095 FVJ131095 GFF131095 GPB131095 GYX131095 HIT131095 HSP131095 ICL131095 IMH131095 IWD131095 JFZ131095 JPV131095 JZR131095 KJN131095 KTJ131095 LDF131095 LNB131095 LWX131095 MGT131095 MQP131095 NAL131095 NKH131095 NUD131095 ODZ131095 ONV131095 OXR131095 PHN131095 PRJ131095 QBF131095 QLB131095 QUX131095 RET131095 ROP131095 RYL131095 SIH131095 SSD131095 TBZ131095 TLV131095 TVR131095 UFN131095 UPJ131095 UZF131095 VJB131095 VSX131095 WCT131095 WMP131095 WWL131095 AD196631 JZ196631 TV196631 ADR196631 ANN196631 AXJ196631 BHF196631 BRB196631 CAX196631 CKT196631 CUP196631 DEL196631 DOH196631 DYD196631 EHZ196631 ERV196631 FBR196631 FLN196631 FVJ196631 GFF196631 GPB196631 GYX196631 HIT196631 HSP196631 ICL196631 IMH196631 IWD196631 JFZ196631 JPV196631 JZR196631 KJN196631 KTJ196631 LDF196631 LNB196631 LWX196631 MGT196631 MQP196631 NAL196631 NKH196631 NUD196631 ODZ196631 ONV196631 OXR196631 PHN196631 PRJ196631 QBF196631 QLB196631 QUX196631 RET196631 ROP196631 RYL196631 SIH196631 SSD196631 TBZ196631 TLV196631 TVR196631 UFN196631 UPJ196631 UZF196631 VJB196631 VSX196631 WCT196631 WMP196631 WWL196631 AD262167 JZ262167 TV262167 ADR262167 ANN262167 AXJ262167 BHF262167 BRB262167 CAX262167 CKT262167 CUP262167 DEL262167 DOH262167 DYD262167 EHZ262167 ERV262167 FBR262167 FLN262167 FVJ262167 GFF262167 GPB262167 GYX262167 HIT262167 HSP262167 ICL262167 IMH262167 IWD262167 JFZ262167 JPV262167 JZR262167 KJN262167 KTJ262167 LDF262167 LNB262167 LWX262167 MGT262167 MQP262167 NAL262167 NKH262167 NUD262167 ODZ262167 ONV262167 OXR262167 PHN262167 PRJ262167 QBF262167 QLB262167 QUX262167 RET262167 ROP262167 RYL262167 SIH262167 SSD262167 TBZ262167 TLV262167 TVR262167 UFN262167 UPJ262167 UZF262167 VJB262167 VSX262167 WCT262167 WMP262167 WWL262167 AD327703 JZ327703 TV327703 ADR327703 ANN327703 AXJ327703 BHF327703 BRB327703 CAX327703 CKT327703 CUP327703 DEL327703 DOH327703 DYD327703 EHZ327703 ERV327703 FBR327703 FLN327703 FVJ327703 GFF327703 GPB327703 GYX327703 HIT327703 HSP327703 ICL327703 IMH327703 IWD327703 JFZ327703 JPV327703 JZR327703 KJN327703 KTJ327703 LDF327703 LNB327703 LWX327703 MGT327703 MQP327703 NAL327703 NKH327703 NUD327703 ODZ327703 ONV327703 OXR327703 PHN327703 PRJ327703 QBF327703 QLB327703 QUX327703 RET327703 ROP327703 RYL327703 SIH327703 SSD327703 TBZ327703 TLV327703 TVR327703 UFN327703 UPJ327703 UZF327703 VJB327703 VSX327703 WCT327703 WMP327703 WWL327703 AD393239 JZ393239 TV393239 ADR393239 ANN393239 AXJ393239 BHF393239 BRB393239 CAX393239 CKT393239 CUP393239 DEL393239 DOH393239 DYD393239 EHZ393239 ERV393239 FBR393239 FLN393239 FVJ393239 GFF393239 GPB393239 GYX393239 HIT393239 HSP393239 ICL393239 IMH393239 IWD393239 JFZ393239 JPV393239 JZR393239 KJN393239 KTJ393239 LDF393239 LNB393239 LWX393239 MGT393239 MQP393239 NAL393239 NKH393239 NUD393239 ODZ393239 ONV393239 OXR393239 PHN393239 PRJ393239 QBF393239 QLB393239 QUX393239 RET393239 ROP393239 RYL393239 SIH393239 SSD393239 TBZ393239 TLV393239 TVR393239 UFN393239 UPJ393239 UZF393239 VJB393239 VSX393239 WCT393239 WMP393239 WWL393239 AD458775 JZ458775 TV458775 ADR458775 ANN458775 AXJ458775 BHF458775 BRB458775 CAX458775 CKT458775 CUP458775 DEL458775 DOH458775 DYD458775 EHZ458775 ERV458775 FBR458775 FLN458775 FVJ458775 GFF458775 GPB458775 GYX458775 HIT458775 HSP458775 ICL458775 IMH458775 IWD458775 JFZ458775 JPV458775 JZR458775 KJN458775 KTJ458775 LDF458775 LNB458775 LWX458775 MGT458775 MQP458775 NAL458775 NKH458775 NUD458775 ODZ458775 ONV458775 OXR458775 PHN458775 PRJ458775 QBF458775 QLB458775 QUX458775 RET458775 ROP458775 RYL458775 SIH458775 SSD458775 TBZ458775 TLV458775 TVR458775 UFN458775 UPJ458775 UZF458775 VJB458775 VSX458775 WCT458775 WMP458775 WWL458775 AD524311 JZ524311 TV524311 ADR524311 ANN524311 AXJ524311 BHF524311 BRB524311 CAX524311 CKT524311 CUP524311 DEL524311 DOH524311 DYD524311 EHZ524311 ERV524311 FBR524311 FLN524311 FVJ524311 GFF524311 GPB524311 GYX524311 HIT524311 HSP524311 ICL524311 IMH524311 IWD524311 JFZ524311 JPV524311 JZR524311 KJN524311 KTJ524311 LDF524311 LNB524311 LWX524311 MGT524311 MQP524311 NAL524311 NKH524311 NUD524311 ODZ524311 ONV524311 OXR524311 PHN524311 PRJ524311 QBF524311 QLB524311 QUX524311 RET524311 ROP524311 RYL524311 SIH524311 SSD524311 TBZ524311 TLV524311 TVR524311 UFN524311 UPJ524311 UZF524311 VJB524311 VSX524311 WCT524311 WMP524311 WWL524311 AD589847 JZ589847 TV589847 ADR589847 ANN589847 AXJ589847 BHF589847 BRB589847 CAX589847 CKT589847 CUP589847 DEL589847 DOH589847 DYD589847 EHZ589847 ERV589847 FBR589847 FLN589847 FVJ589847 GFF589847 GPB589847 GYX589847 HIT589847 HSP589847 ICL589847 IMH589847 IWD589847 JFZ589847 JPV589847 JZR589847 KJN589847 KTJ589847 LDF589847 LNB589847 LWX589847 MGT589847 MQP589847 NAL589847 NKH589847 NUD589847 ODZ589847 ONV589847 OXR589847 PHN589847 PRJ589847 QBF589847 QLB589847 QUX589847 RET589847 ROP589847 RYL589847 SIH589847 SSD589847 TBZ589847 TLV589847 TVR589847 UFN589847 UPJ589847 UZF589847 VJB589847 VSX589847 WCT589847 WMP589847 WWL589847 AD655383 JZ655383 TV655383 ADR655383 ANN655383 AXJ655383 BHF655383 BRB655383 CAX655383 CKT655383 CUP655383 DEL655383 DOH655383 DYD655383 EHZ655383 ERV655383 FBR655383 FLN655383 FVJ655383 GFF655383 GPB655383 GYX655383 HIT655383 HSP655383 ICL655383 IMH655383 IWD655383 JFZ655383 JPV655383 JZR655383 KJN655383 KTJ655383 LDF655383 LNB655383 LWX655383 MGT655383 MQP655383 NAL655383 NKH655383 NUD655383 ODZ655383 ONV655383 OXR655383 PHN655383 PRJ655383 QBF655383 QLB655383 QUX655383 RET655383 ROP655383 RYL655383 SIH655383 SSD655383 TBZ655383 TLV655383 TVR655383 UFN655383 UPJ655383 UZF655383 VJB655383 VSX655383 WCT655383 WMP655383 WWL655383 AD720919 JZ720919 TV720919 ADR720919 ANN720919 AXJ720919 BHF720919 BRB720919 CAX720919 CKT720919 CUP720919 DEL720919 DOH720919 DYD720919 EHZ720919 ERV720919 FBR720919 FLN720919 FVJ720919 GFF720919 GPB720919 GYX720919 HIT720919 HSP720919 ICL720919 IMH720919 IWD720919 JFZ720919 JPV720919 JZR720919 KJN720919 KTJ720919 LDF720919 LNB720919 LWX720919 MGT720919 MQP720919 NAL720919 NKH720919 NUD720919 ODZ720919 ONV720919 OXR720919 PHN720919 PRJ720919 QBF720919 QLB720919 QUX720919 RET720919 ROP720919 RYL720919 SIH720919 SSD720919 TBZ720919 TLV720919 TVR720919 UFN720919 UPJ720919 UZF720919 VJB720919 VSX720919 WCT720919 WMP720919 WWL720919 AD786455 JZ786455 TV786455 ADR786455 ANN786455 AXJ786455 BHF786455 BRB786455 CAX786455 CKT786455 CUP786455 DEL786455 DOH786455 DYD786455 EHZ786455 ERV786455 FBR786455 FLN786455 FVJ786455 GFF786455 GPB786455 GYX786455 HIT786455 HSP786455 ICL786455 IMH786455 IWD786455 JFZ786455 JPV786455 JZR786455 KJN786455 KTJ786455 LDF786455 LNB786455 LWX786455 MGT786455 MQP786455 NAL786455 NKH786455 NUD786455 ODZ786455 ONV786455 OXR786455 PHN786455 PRJ786455 QBF786455 QLB786455 QUX786455 RET786455 ROP786455 RYL786455 SIH786455 SSD786455 TBZ786455 TLV786455 TVR786455 UFN786455 UPJ786455 UZF786455 VJB786455 VSX786455 WCT786455 WMP786455 WWL786455 AD851991 JZ851991 TV851991 ADR851991 ANN851991 AXJ851991 BHF851991 BRB851991 CAX851991 CKT851991 CUP851991 DEL851991 DOH851991 DYD851991 EHZ851991 ERV851991 FBR851991 FLN851991 FVJ851991 GFF851991 GPB851991 GYX851991 HIT851991 HSP851991 ICL851991 IMH851991 IWD851991 JFZ851991 JPV851991 JZR851991 KJN851991 KTJ851991 LDF851991 LNB851991 LWX851991 MGT851991 MQP851991 NAL851991 NKH851991 NUD851991 ODZ851991 ONV851991 OXR851991 PHN851991 PRJ851991 QBF851991 QLB851991 QUX851991 RET851991 ROP851991 RYL851991 SIH851991 SSD851991 TBZ851991 TLV851991 TVR851991 UFN851991 UPJ851991 UZF851991 VJB851991 VSX851991 WCT851991 WMP851991 WWL851991 AD917527 JZ917527 TV917527 ADR917527 ANN917527 AXJ917527 BHF917527 BRB917527 CAX917527 CKT917527 CUP917527 DEL917527 DOH917527 DYD917527 EHZ917527 ERV917527 FBR917527 FLN917527 FVJ917527 GFF917527 GPB917527 GYX917527 HIT917527 HSP917527 ICL917527 IMH917527 IWD917527 JFZ917527 JPV917527 JZR917527 KJN917527 KTJ917527 LDF917527 LNB917527 LWX917527 MGT917527 MQP917527 NAL917527 NKH917527 NUD917527 ODZ917527 ONV917527 OXR917527 PHN917527 PRJ917527 QBF917527 QLB917527 QUX917527 RET917527 ROP917527 RYL917527 SIH917527 SSD917527 TBZ917527 TLV917527 TVR917527 UFN917527 UPJ917527 UZF917527 VJB917527 VSX917527 WCT917527 WMP917527 WWL917527 AD23 JZ23 TV23 ADR23 ANN23 AXJ23 BHF23 BRB23 CAX23 CKT23 CUP23 DEL23 DOH23 DYD23 EHZ23 ERV23 FBR23 FLN23 FVJ23 GFF23 GPB23 GYX23 HIT23 HSP23 ICL23 IMH23 IWD23 JFZ23 JPV23 JZR23 KJN23 KTJ23 LDF23 LNB23 LWX23 MGT23 MQP23 NAL23 NKH23 NUD23 ODZ23 ONV23 OXR23 PHN23 PRJ23 QBF23 QLB23 QUX23 RET23 ROP23 RYL23 SIH23 SSD23 TBZ23 TLV23 TVR23 UFN23 UPJ23 UZF23 VJB23 VSX23 WCT23 WMP23 WWL23" xr:uid="{00000000-0002-0000-0700-000004000000}">
      <formula1>$BW$3:$BW$8</formula1>
    </dataValidation>
    <dataValidation type="list" allowBlank="1" showInputMessage="1" showErrorMessage="1" sqref="I17 JE17 TA17 ACW17 AMS17 AWO17 BGK17 BQG17 CAC17 CJY17 CTU17 DDQ17 DNM17 DXI17 EHE17 ERA17 FAW17 FKS17 FUO17 GEK17 GOG17 GYC17 HHY17 HRU17 IBQ17 ILM17 IVI17 JFE17 JPA17 JYW17 KIS17 KSO17 LCK17 LMG17 LWC17 MFY17 MPU17 MZQ17 NJM17 NTI17 ODE17 ONA17 OWW17 PGS17 PQO17 QAK17 QKG17 QUC17 RDY17 RNU17 RXQ17 SHM17 SRI17 TBE17 TLA17 TUW17 UES17 UOO17 UYK17 VIG17 VSC17 WBY17 WLU17 WVQ17 I65553 JE65553 TA65553 ACW65553 AMS65553 AWO65553 BGK65553 BQG65553 CAC65553 CJY65553 CTU65553 DDQ65553 DNM65553 DXI65553 EHE65553 ERA65553 FAW65553 FKS65553 FUO65553 GEK65553 GOG65553 GYC65553 HHY65553 HRU65553 IBQ65553 ILM65553 IVI65553 JFE65553 JPA65553 JYW65553 KIS65553 KSO65553 LCK65553 LMG65553 LWC65553 MFY65553 MPU65553 MZQ65553 NJM65553 NTI65553 ODE65553 ONA65553 OWW65553 PGS65553 PQO65553 QAK65553 QKG65553 QUC65553 RDY65553 RNU65553 RXQ65553 SHM65553 SRI65553 TBE65553 TLA65553 TUW65553 UES65553 UOO65553 UYK65553 VIG65553 VSC65553 WBY65553 WLU65553 WVQ65553 I131089 JE131089 TA131089 ACW131089 AMS131089 AWO131089 BGK131089 BQG131089 CAC131089 CJY131089 CTU131089 DDQ131089 DNM131089 DXI131089 EHE131089 ERA131089 FAW131089 FKS131089 FUO131089 GEK131089 GOG131089 GYC131089 HHY131089 HRU131089 IBQ131089 ILM131089 IVI131089 JFE131089 JPA131089 JYW131089 KIS131089 KSO131089 LCK131089 LMG131089 LWC131089 MFY131089 MPU131089 MZQ131089 NJM131089 NTI131089 ODE131089 ONA131089 OWW131089 PGS131089 PQO131089 QAK131089 QKG131089 QUC131089 RDY131089 RNU131089 RXQ131089 SHM131089 SRI131089 TBE131089 TLA131089 TUW131089 UES131089 UOO131089 UYK131089 VIG131089 VSC131089 WBY131089 WLU131089 WVQ131089 I196625 JE196625 TA196625 ACW196625 AMS196625 AWO196625 BGK196625 BQG196625 CAC196625 CJY196625 CTU196625 DDQ196625 DNM196625 DXI196625 EHE196625 ERA196625 FAW196625 FKS196625 FUO196625 GEK196625 GOG196625 GYC196625 HHY196625 HRU196625 IBQ196625 ILM196625 IVI196625 JFE196625 JPA196625 JYW196625 KIS196625 KSO196625 LCK196625 LMG196625 LWC196625 MFY196625 MPU196625 MZQ196625 NJM196625 NTI196625 ODE196625 ONA196625 OWW196625 PGS196625 PQO196625 QAK196625 QKG196625 QUC196625 RDY196625 RNU196625 RXQ196625 SHM196625 SRI196625 TBE196625 TLA196625 TUW196625 UES196625 UOO196625 UYK196625 VIG196625 VSC196625 WBY196625 WLU196625 WVQ196625 I262161 JE262161 TA262161 ACW262161 AMS262161 AWO262161 BGK262161 BQG262161 CAC262161 CJY262161 CTU262161 DDQ262161 DNM262161 DXI262161 EHE262161 ERA262161 FAW262161 FKS262161 FUO262161 GEK262161 GOG262161 GYC262161 HHY262161 HRU262161 IBQ262161 ILM262161 IVI262161 JFE262161 JPA262161 JYW262161 KIS262161 KSO262161 LCK262161 LMG262161 LWC262161 MFY262161 MPU262161 MZQ262161 NJM262161 NTI262161 ODE262161 ONA262161 OWW262161 PGS262161 PQO262161 QAK262161 QKG262161 QUC262161 RDY262161 RNU262161 RXQ262161 SHM262161 SRI262161 TBE262161 TLA262161 TUW262161 UES262161 UOO262161 UYK262161 VIG262161 VSC262161 WBY262161 WLU262161 WVQ262161 I327697 JE327697 TA327697 ACW327697 AMS327697 AWO327697 BGK327697 BQG327697 CAC327697 CJY327697 CTU327697 DDQ327697 DNM327697 DXI327697 EHE327697 ERA327697 FAW327697 FKS327697 FUO327697 GEK327697 GOG327697 GYC327697 HHY327697 HRU327697 IBQ327697 ILM327697 IVI327697 JFE327697 JPA327697 JYW327697 KIS327697 KSO327697 LCK327697 LMG327697 LWC327697 MFY327697 MPU327697 MZQ327697 NJM327697 NTI327697 ODE327697 ONA327697 OWW327697 PGS327697 PQO327697 QAK327697 QKG327697 QUC327697 RDY327697 RNU327697 RXQ327697 SHM327697 SRI327697 TBE327697 TLA327697 TUW327697 UES327697 UOO327697 UYK327697 VIG327697 VSC327697 WBY327697 WLU327697 WVQ327697 I393233 JE393233 TA393233 ACW393233 AMS393233 AWO393233 BGK393233 BQG393233 CAC393233 CJY393233 CTU393233 DDQ393233 DNM393233 DXI393233 EHE393233 ERA393233 FAW393233 FKS393233 FUO393233 GEK393233 GOG393233 GYC393233 HHY393233 HRU393233 IBQ393233 ILM393233 IVI393233 JFE393233 JPA393233 JYW393233 KIS393233 KSO393233 LCK393233 LMG393233 LWC393233 MFY393233 MPU393233 MZQ393233 NJM393233 NTI393233 ODE393233 ONA393233 OWW393233 PGS393233 PQO393233 QAK393233 QKG393233 QUC393233 RDY393233 RNU393233 RXQ393233 SHM393233 SRI393233 TBE393233 TLA393233 TUW393233 UES393233 UOO393233 UYK393233 VIG393233 VSC393233 WBY393233 WLU393233 WVQ393233 I458769 JE458769 TA458769 ACW458769 AMS458769 AWO458769 BGK458769 BQG458769 CAC458769 CJY458769 CTU458769 DDQ458769 DNM458769 DXI458769 EHE458769 ERA458769 FAW458769 FKS458769 FUO458769 GEK458769 GOG458769 GYC458769 HHY458769 HRU458769 IBQ458769 ILM458769 IVI458769 JFE458769 JPA458769 JYW458769 KIS458769 KSO458769 LCK458769 LMG458769 LWC458769 MFY458769 MPU458769 MZQ458769 NJM458769 NTI458769 ODE458769 ONA458769 OWW458769 PGS458769 PQO458769 QAK458769 QKG458769 QUC458769 RDY458769 RNU458769 RXQ458769 SHM458769 SRI458769 TBE458769 TLA458769 TUW458769 UES458769 UOO458769 UYK458769 VIG458769 VSC458769 WBY458769 WLU458769 WVQ458769 I524305 JE524305 TA524305 ACW524305 AMS524305 AWO524305 BGK524305 BQG524305 CAC524305 CJY524305 CTU524305 DDQ524305 DNM524305 DXI524305 EHE524305 ERA524305 FAW524305 FKS524305 FUO524305 GEK524305 GOG524305 GYC524305 HHY524305 HRU524305 IBQ524305 ILM524305 IVI524305 JFE524305 JPA524305 JYW524305 KIS524305 KSO524305 LCK524305 LMG524305 LWC524305 MFY524305 MPU524305 MZQ524305 NJM524305 NTI524305 ODE524305 ONA524305 OWW524305 PGS524305 PQO524305 QAK524305 QKG524305 QUC524305 RDY524305 RNU524305 RXQ524305 SHM524305 SRI524305 TBE524305 TLA524305 TUW524305 UES524305 UOO524305 UYK524305 VIG524305 VSC524305 WBY524305 WLU524305 WVQ524305 I589841 JE589841 TA589841 ACW589841 AMS589841 AWO589841 BGK589841 BQG589841 CAC589841 CJY589841 CTU589841 DDQ589841 DNM589841 DXI589841 EHE589841 ERA589841 FAW589841 FKS589841 FUO589841 GEK589841 GOG589841 GYC589841 HHY589841 HRU589841 IBQ589841 ILM589841 IVI589841 JFE589841 JPA589841 JYW589841 KIS589841 KSO589841 LCK589841 LMG589841 LWC589841 MFY589841 MPU589841 MZQ589841 NJM589841 NTI589841 ODE589841 ONA589841 OWW589841 PGS589841 PQO589841 QAK589841 QKG589841 QUC589841 RDY589841 RNU589841 RXQ589841 SHM589841 SRI589841 TBE589841 TLA589841 TUW589841 UES589841 UOO589841 UYK589841 VIG589841 VSC589841 WBY589841 WLU589841 WVQ589841 I655377 JE655377 TA655377 ACW655377 AMS655377 AWO655377 BGK655377 BQG655377 CAC655377 CJY655377 CTU655377 DDQ655377 DNM655377 DXI655377 EHE655377 ERA655377 FAW655377 FKS655377 FUO655377 GEK655377 GOG655377 GYC655377 HHY655377 HRU655377 IBQ655377 ILM655377 IVI655377 JFE655377 JPA655377 JYW655377 KIS655377 KSO655377 LCK655377 LMG655377 LWC655377 MFY655377 MPU655377 MZQ655377 NJM655377 NTI655377 ODE655377 ONA655377 OWW655377 PGS655377 PQO655377 QAK655377 QKG655377 QUC655377 RDY655377 RNU655377 RXQ655377 SHM655377 SRI655377 TBE655377 TLA655377 TUW655377 UES655377 UOO655377 UYK655377 VIG655377 VSC655377 WBY655377 WLU655377 WVQ655377 I720913 JE720913 TA720913 ACW720913 AMS720913 AWO720913 BGK720913 BQG720913 CAC720913 CJY720913 CTU720913 DDQ720913 DNM720913 DXI720913 EHE720913 ERA720913 FAW720913 FKS720913 FUO720913 GEK720913 GOG720913 GYC720913 HHY720913 HRU720913 IBQ720913 ILM720913 IVI720913 JFE720913 JPA720913 JYW720913 KIS720913 KSO720913 LCK720913 LMG720913 LWC720913 MFY720913 MPU720913 MZQ720913 NJM720913 NTI720913 ODE720913 ONA720913 OWW720913 PGS720913 PQO720913 QAK720913 QKG720913 QUC720913 RDY720913 RNU720913 RXQ720913 SHM720913 SRI720913 TBE720913 TLA720913 TUW720913 UES720913 UOO720913 UYK720913 VIG720913 VSC720913 WBY720913 WLU720913 WVQ720913 I786449 JE786449 TA786449 ACW786449 AMS786449 AWO786449 BGK786449 BQG786449 CAC786449 CJY786449 CTU786449 DDQ786449 DNM786449 DXI786449 EHE786449 ERA786449 FAW786449 FKS786449 FUO786449 GEK786449 GOG786449 GYC786449 HHY786449 HRU786449 IBQ786449 ILM786449 IVI786449 JFE786449 JPA786449 JYW786449 KIS786449 KSO786449 LCK786449 LMG786449 LWC786449 MFY786449 MPU786449 MZQ786449 NJM786449 NTI786449 ODE786449 ONA786449 OWW786449 PGS786449 PQO786449 QAK786449 QKG786449 QUC786449 RDY786449 RNU786449 RXQ786449 SHM786449 SRI786449 TBE786449 TLA786449 TUW786449 UES786449 UOO786449 UYK786449 VIG786449 VSC786449 WBY786449 WLU786449 WVQ786449 I851985 JE851985 TA851985 ACW851985 AMS851985 AWO851985 BGK851985 BQG851985 CAC851985 CJY851985 CTU851985 DDQ851985 DNM851985 DXI851985 EHE851985 ERA851985 FAW851985 FKS851985 FUO851985 GEK851985 GOG851985 GYC851985 HHY851985 HRU851985 IBQ851985 ILM851985 IVI851985 JFE851985 JPA851985 JYW851985 KIS851985 KSO851985 LCK851985 LMG851985 LWC851985 MFY851985 MPU851985 MZQ851985 NJM851985 NTI851985 ODE851985 ONA851985 OWW851985 PGS851985 PQO851985 QAK851985 QKG851985 QUC851985 RDY851985 RNU851985 RXQ851985 SHM851985 SRI851985 TBE851985 TLA851985 TUW851985 UES851985 UOO851985 UYK851985 VIG851985 VSC851985 WBY851985 WLU851985 WVQ851985 I917521 JE917521 TA917521 ACW917521 AMS917521 AWO917521 BGK917521 BQG917521 CAC917521 CJY917521 CTU917521 DDQ917521 DNM917521 DXI917521 EHE917521 ERA917521 FAW917521 FKS917521 FUO917521 GEK917521 GOG917521 GYC917521 HHY917521 HRU917521 IBQ917521 ILM917521 IVI917521 JFE917521 JPA917521 JYW917521 KIS917521 KSO917521 LCK917521 LMG917521 LWC917521 MFY917521 MPU917521 MZQ917521 NJM917521 NTI917521 ODE917521 ONA917521 OWW917521 PGS917521 PQO917521 QAK917521 QKG917521 QUC917521 RDY917521 RNU917521 RXQ917521 SHM917521 SRI917521 TBE917521 TLA917521 TUW917521 UES917521 UOO917521 UYK917521 VIG917521 VSC917521 WBY917521 WLU917521 WVQ917521 I983057 JE983057 TA983057 ACW983057 AMS983057 AWO983057 BGK983057 BQG983057 CAC983057 CJY983057 CTU983057 DDQ983057 DNM983057 DXI983057 EHE983057 ERA983057 FAW983057 FKS983057 FUO983057 GEK983057 GOG983057 GYC983057 HHY983057 HRU983057 IBQ983057 ILM983057 IVI983057 JFE983057 JPA983057 JYW983057 KIS983057 KSO983057 LCK983057 LMG983057 LWC983057 MFY983057 MPU983057 MZQ983057 NJM983057 NTI983057 ODE983057 ONA983057 OWW983057 PGS983057 PQO983057 QAK983057 QKG983057 QUC983057 RDY983057 RNU983057 RXQ983057 SHM983057 SRI983057 TBE983057 TLA983057 TUW983057 UES983057 UOO983057 UYK983057 VIG983057 VSC983057 WBY983057 WLU983057 WVQ983057 R983063 JN983063 TJ983063 ADF983063 ANB983063 AWX983063 BGT983063 BQP983063 CAL983063 CKH983063 CUD983063 DDZ983063 DNV983063 DXR983063 EHN983063 ERJ983063 FBF983063 FLB983063 FUX983063 GET983063 GOP983063 GYL983063 HIH983063 HSD983063 IBZ983063 ILV983063 IVR983063 JFN983063 JPJ983063 JZF983063 KJB983063 KSX983063 LCT983063 LMP983063 LWL983063 MGH983063 MQD983063 MZZ983063 NJV983063 NTR983063 ODN983063 ONJ983063 OXF983063 PHB983063 PQX983063 QAT983063 QKP983063 QUL983063 REH983063 ROD983063 RXZ983063 SHV983063 SRR983063 TBN983063 TLJ983063 TVF983063 UFB983063 UOX983063 UYT983063 VIP983063 VSL983063 WCH983063 WMD983063 WVZ983063 R65559 JN65559 TJ65559 ADF65559 ANB65559 AWX65559 BGT65559 BQP65559 CAL65559 CKH65559 CUD65559 DDZ65559 DNV65559 DXR65559 EHN65559 ERJ65559 FBF65559 FLB65559 FUX65559 GET65559 GOP65559 GYL65559 HIH65559 HSD65559 IBZ65559 ILV65559 IVR65559 JFN65559 JPJ65559 JZF65559 KJB65559 KSX65559 LCT65559 LMP65559 LWL65559 MGH65559 MQD65559 MZZ65559 NJV65559 NTR65559 ODN65559 ONJ65559 OXF65559 PHB65559 PQX65559 QAT65559 QKP65559 QUL65559 REH65559 ROD65559 RXZ65559 SHV65559 SRR65559 TBN65559 TLJ65559 TVF65559 UFB65559 UOX65559 UYT65559 VIP65559 VSL65559 WCH65559 WMD65559 WVZ65559 R131095 JN131095 TJ131095 ADF131095 ANB131095 AWX131095 BGT131095 BQP131095 CAL131095 CKH131095 CUD131095 DDZ131095 DNV131095 DXR131095 EHN131095 ERJ131095 FBF131095 FLB131095 FUX131095 GET131095 GOP131095 GYL131095 HIH131095 HSD131095 IBZ131095 ILV131095 IVR131095 JFN131095 JPJ131095 JZF131095 KJB131095 KSX131095 LCT131095 LMP131095 LWL131095 MGH131095 MQD131095 MZZ131095 NJV131095 NTR131095 ODN131095 ONJ131095 OXF131095 PHB131095 PQX131095 QAT131095 QKP131095 QUL131095 REH131095 ROD131095 RXZ131095 SHV131095 SRR131095 TBN131095 TLJ131095 TVF131095 UFB131095 UOX131095 UYT131095 VIP131095 VSL131095 WCH131095 WMD131095 WVZ131095 R196631 JN196631 TJ196631 ADF196631 ANB196631 AWX196631 BGT196631 BQP196631 CAL196631 CKH196631 CUD196631 DDZ196631 DNV196631 DXR196631 EHN196631 ERJ196631 FBF196631 FLB196631 FUX196631 GET196631 GOP196631 GYL196631 HIH196631 HSD196631 IBZ196631 ILV196631 IVR196631 JFN196631 JPJ196631 JZF196631 KJB196631 KSX196631 LCT196631 LMP196631 LWL196631 MGH196631 MQD196631 MZZ196631 NJV196631 NTR196631 ODN196631 ONJ196631 OXF196631 PHB196631 PQX196631 QAT196631 QKP196631 QUL196631 REH196631 ROD196631 RXZ196631 SHV196631 SRR196631 TBN196631 TLJ196631 TVF196631 UFB196631 UOX196631 UYT196631 VIP196631 VSL196631 WCH196631 WMD196631 WVZ196631 R262167 JN262167 TJ262167 ADF262167 ANB262167 AWX262167 BGT262167 BQP262167 CAL262167 CKH262167 CUD262167 DDZ262167 DNV262167 DXR262167 EHN262167 ERJ262167 FBF262167 FLB262167 FUX262167 GET262167 GOP262167 GYL262167 HIH262167 HSD262167 IBZ262167 ILV262167 IVR262167 JFN262167 JPJ262167 JZF262167 KJB262167 KSX262167 LCT262167 LMP262167 LWL262167 MGH262167 MQD262167 MZZ262167 NJV262167 NTR262167 ODN262167 ONJ262167 OXF262167 PHB262167 PQX262167 QAT262167 QKP262167 QUL262167 REH262167 ROD262167 RXZ262167 SHV262167 SRR262167 TBN262167 TLJ262167 TVF262167 UFB262167 UOX262167 UYT262167 VIP262167 VSL262167 WCH262167 WMD262167 WVZ262167 R327703 JN327703 TJ327703 ADF327703 ANB327703 AWX327703 BGT327703 BQP327703 CAL327703 CKH327703 CUD327703 DDZ327703 DNV327703 DXR327703 EHN327703 ERJ327703 FBF327703 FLB327703 FUX327703 GET327703 GOP327703 GYL327703 HIH327703 HSD327703 IBZ327703 ILV327703 IVR327703 JFN327703 JPJ327703 JZF327703 KJB327703 KSX327703 LCT327703 LMP327703 LWL327703 MGH327703 MQD327703 MZZ327703 NJV327703 NTR327703 ODN327703 ONJ327703 OXF327703 PHB327703 PQX327703 QAT327703 QKP327703 QUL327703 REH327703 ROD327703 RXZ327703 SHV327703 SRR327703 TBN327703 TLJ327703 TVF327703 UFB327703 UOX327703 UYT327703 VIP327703 VSL327703 WCH327703 WMD327703 WVZ327703 R393239 JN393239 TJ393239 ADF393239 ANB393239 AWX393239 BGT393239 BQP393239 CAL393239 CKH393239 CUD393239 DDZ393239 DNV393239 DXR393239 EHN393239 ERJ393239 FBF393239 FLB393239 FUX393239 GET393239 GOP393239 GYL393239 HIH393239 HSD393239 IBZ393239 ILV393239 IVR393239 JFN393239 JPJ393239 JZF393239 KJB393239 KSX393239 LCT393239 LMP393239 LWL393239 MGH393239 MQD393239 MZZ393239 NJV393239 NTR393239 ODN393239 ONJ393239 OXF393239 PHB393239 PQX393239 QAT393239 QKP393239 QUL393239 REH393239 ROD393239 RXZ393239 SHV393239 SRR393239 TBN393239 TLJ393239 TVF393239 UFB393239 UOX393239 UYT393239 VIP393239 VSL393239 WCH393239 WMD393239 WVZ393239 R458775 JN458775 TJ458775 ADF458775 ANB458775 AWX458775 BGT458775 BQP458775 CAL458775 CKH458775 CUD458775 DDZ458775 DNV458775 DXR458775 EHN458775 ERJ458775 FBF458775 FLB458775 FUX458775 GET458775 GOP458775 GYL458775 HIH458775 HSD458775 IBZ458775 ILV458775 IVR458775 JFN458775 JPJ458775 JZF458775 KJB458775 KSX458775 LCT458775 LMP458775 LWL458775 MGH458775 MQD458775 MZZ458775 NJV458775 NTR458775 ODN458775 ONJ458775 OXF458775 PHB458775 PQX458775 QAT458775 QKP458775 QUL458775 REH458775 ROD458775 RXZ458775 SHV458775 SRR458775 TBN458775 TLJ458775 TVF458775 UFB458775 UOX458775 UYT458775 VIP458775 VSL458775 WCH458775 WMD458775 WVZ458775 R524311 JN524311 TJ524311 ADF524311 ANB524311 AWX524311 BGT524311 BQP524311 CAL524311 CKH524311 CUD524311 DDZ524311 DNV524311 DXR524311 EHN524311 ERJ524311 FBF524311 FLB524311 FUX524311 GET524311 GOP524311 GYL524311 HIH524311 HSD524311 IBZ524311 ILV524311 IVR524311 JFN524311 JPJ524311 JZF524311 KJB524311 KSX524311 LCT524311 LMP524311 LWL524311 MGH524311 MQD524311 MZZ524311 NJV524311 NTR524311 ODN524311 ONJ524311 OXF524311 PHB524311 PQX524311 QAT524311 QKP524311 QUL524311 REH524311 ROD524311 RXZ524311 SHV524311 SRR524311 TBN524311 TLJ524311 TVF524311 UFB524311 UOX524311 UYT524311 VIP524311 VSL524311 WCH524311 WMD524311 WVZ524311 R589847 JN589847 TJ589847 ADF589847 ANB589847 AWX589847 BGT589847 BQP589847 CAL589847 CKH589847 CUD589847 DDZ589847 DNV589847 DXR589847 EHN589847 ERJ589847 FBF589847 FLB589847 FUX589847 GET589847 GOP589847 GYL589847 HIH589847 HSD589847 IBZ589847 ILV589847 IVR589847 JFN589847 JPJ589847 JZF589847 KJB589847 KSX589847 LCT589847 LMP589847 LWL589847 MGH589847 MQD589847 MZZ589847 NJV589847 NTR589847 ODN589847 ONJ589847 OXF589847 PHB589847 PQX589847 QAT589847 QKP589847 QUL589847 REH589847 ROD589847 RXZ589847 SHV589847 SRR589847 TBN589847 TLJ589847 TVF589847 UFB589847 UOX589847 UYT589847 VIP589847 VSL589847 WCH589847 WMD589847 WVZ589847 R655383 JN655383 TJ655383 ADF655383 ANB655383 AWX655383 BGT655383 BQP655383 CAL655383 CKH655383 CUD655383 DDZ655383 DNV655383 DXR655383 EHN655383 ERJ655383 FBF655383 FLB655383 FUX655383 GET655383 GOP655383 GYL655383 HIH655383 HSD655383 IBZ655383 ILV655383 IVR655383 JFN655383 JPJ655383 JZF655383 KJB655383 KSX655383 LCT655383 LMP655383 LWL655383 MGH655383 MQD655383 MZZ655383 NJV655383 NTR655383 ODN655383 ONJ655383 OXF655383 PHB655383 PQX655383 QAT655383 QKP655383 QUL655383 REH655383 ROD655383 RXZ655383 SHV655383 SRR655383 TBN655383 TLJ655383 TVF655383 UFB655383 UOX655383 UYT655383 VIP655383 VSL655383 WCH655383 WMD655383 WVZ655383 R720919 JN720919 TJ720919 ADF720919 ANB720919 AWX720919 BGT720919 BQP720919 CAL720919 CKH720919 CUD720919 DDZ720919 DNV720919 DXR720919 EHN720919 ERJ720919 FBF720919 FLB720919 FUX720919 GET720919 GOP720919 GYL720919 HIH720919 HSD720919 IBZ720919 ILV720919 IVR720919 JFN720919 JPJ720919 JZF720919 KJB720919 KSX720919 LCT720919 LMP720919 LWL720919 MGH720919 MQD720919 MZZ720919 NJV720919 NTR720919 ODN720919 ONJ720919 OXF720919 PHB720919 PQX720919 QAT720919 QKP720919 QUL720919 REH720919 ROD720919 RXZ720919 SHV720919 SRR720919 TBN720919 TLJ720919 TVF720919 UFB720919 UOX720919 UYT720919 VIP720919 VSL720919 WCH720919 WMD720919 WVZ720919 R786455 JN786455 TJ786455 ADF786455 ANB786455 AWX786455 BGT786455 BQP786455 CAL786455 CKH786455 CUD786455 DDZ786455 DNV786455 DXR786455 EHN786455 ERJ786455 FBF786455 FLB786455 FUX786455 GET786455 GOP786455 GYL786455 HIH786455 HSD786455 IBZ786455 ILV786455 IVR786455 JFN786455 JPJ786455 JZF786455 KJB786455 KSX786455 LCT786455 LMP786455 LWL786455 MGH786455 MQD786455 MZZ786455 NJV786455 NTR786455 ODN786455 ONJ786455 OXF786455 PHB786455 PQX786455 QAT786455 QKP786455 QUL786455 REH786455 ROD786455 RXZ786455 SHV786455 SRR786455 TBN786455 TLJ786455 TVF786455 UFB786455 UOX786455 UYT786455 VIP786455 VSL786455 WCH786455 WMD786455 WVZ786455 R851991 JN851991 TJ851991 ADF851991 ANB851991 AWX851991 BGT851991 BQP851991 CAL851991 CKH851991 CUD851991 DDZ851991 DNV851991 DXR851991 EHN851991 ERJ851991 FBF851991 FLB851991 FUX851991 GET851991 GOP851991 GYL851991 HIH851991 HSD851991 IBZ851991 ILV851991 IVR851991 JFN851991 JPJ851991 JZF851991 KJB851991 KSX851991 LCT851991 LMP851991 LWL851991 MGH851991 MQD851991 MZZ851991 NJV851991 NTR851991 ODN851991 ONJ851991 OXF851991 PHB851991 PQX851991 QAT851991 QKP851991 QUL851991 REH851991 ROD851991 RXZ851991 SHV851991 SRR851991 TBN851991 TLJ851991 TVF851991 UFB851991 UOX851991 UYT851991 VIP851991 VSL851991 WCH851991 WMD851991 WVZ851991 R917527 JN917527 TJ917527 ADF917527 ANB917527 AWX917527 BGT917527 BQP917527 CAL917527 CKH917527 CUD917527 DDZ917527 DNV917527 DXR917527 EHN917527 ERJ917527 FBF917527 FLB917527 FUX917527 GET917527 GOP917527 GYL917527 HIH917527 HSD917527 IBZ917527 ILV917527 IVR917527 JFN917527 JPJ917527 JZF917527 KJB917527 KSX917527 LCT917527 LMP917527 LWL917527 MGH917527 MQD917527 MZZ917527 NJV917527 NTR917527 ODN917527 ONJ917527 OXF917527 PHB917527 PQX917527 QAT917527 QKP917527 QUL917527 REH917527 ROD917527 RXZ917527 SHV917527 SRR917527 TBN917527 TLJ917527 TVF917527 UFB917527 UOX917527 UYT917527 VIP917527 VSL917527 WCH917527 WMD917527 WVZ917527 R23 JN23 TJ23 ADF23 ANB23 AWX23 BGT23 BQP23 CAL23 CKH23 CUD23 DDZ23 DNV23 DXR23 EHN23 ERJ23 FBF23 FLB23 FUX23 GET23 GOP23 GYL23 HIH23 HSD23 IBZ23 ILV23 IVR23 JFN23 JPJ23 JZF23 KJB23 KSX23 LCT23 LMP23 LWL23 MGH23 MQD23 MZZ23 NJV23 NTR23 ODN23 ONJ23 OXF23 PHB23 PQX23 QAT23 QKP23 QUL23 REH23 ROD23 RXZ23 SHV23 SRR23 TBN23 TLJ23 TVF23 UFB23 UOX23 UYT23 VIP23 VSL23 WCH23 WMD23 WVZ23" xr:uid="{00000000-0002-0000-0700-000005000000}">
      <formula1>$K$12:$K$13</formula1>
    </dataValidation>
    <dataValidation type="list" allowBlank="1" showErrorMessage="1" sqref="AF983063 KB983063 TX983063 ADT983063 ANP983063 AXL983063 BHH983063 BRD983063 CAZ983063 CKV983063 CUR983063 DEN983063 DOJ983063 DYF983063 EIB983063 ERX983063 FBT983063 FLP983063 FVL983063 GFH983063 GPD983063 GYZ983063 HIV983063 HSR983063 ICN983063 IMJ983063 IWF983063 JGB983063 JPX983063 JZT983063 KJP983063 KTL983063 LDH983063 LND983063 LWZ983063 MGV983063 MQR983063 NAN983063 NKJ983063 NUF983063 OEB983063 ONX983063 OXT983063 PHP983063 PRL983063 QBH983063 QLD983063 QUZ983063 REV983063 ROR983063 RYN983063 SIJ983063 SSF983063 TCB983063 TLX983063 TVT983063 UFP983063 UPL983063 UZH983063 VJD983063 VSZ983063 WCV983063 WMR983063 WWN983063 AF65559 KB65559 TX65559 ADT65559 ANP65559 AXL65559 BHH65559 BRD65559 CAZ65559 CKV65559 CUR65559 DEN65559 DOJ65559 DYF65559 EIB65559 ERX65559 FBT65559 FLP65559 FVL65559 GFH65559 GPD65559 GYZ65559 HIV65559 HSR65559 ICN65559 IMJ65559 IWF65559 JGB65559 JPX65559 JZT65559 KJP65559 KTL65559 LDH65559 LND65559 LWZ65559 MGV65559 MQR65559 NAN65559 NKJ65559 NUF65559 OEB65559 ONX65559 OXT65559 PHP65559 PRL65559 QBH65559 QLD65559 QUZ65559 REV65559 ROR65559 RYN65559 SIJ65559 SSF65559 TCB65559 TLX65559 TVT65559 UFP65559 UPL65559 UZH65559 VJD65559 VSZ65559 WCV65559 WMR65559 WWN65559 AF131095 KB131095 TX131095 ADT131095 ANP131095 AXL131095 BHH131095 BRD131095 CAZ131095 CKV131095 CUR131095 DEN131095 DOJ131095 DYF131095 EIB131095 ERX131095 FBT131095 FLP131095 FVL131095 GFH131095 GPD131095 GYZ131095 HIV131095 HSR131095 ICN131095 IMJ131095 IWF131095 JGB131095 JPX131095 JZT131095 KJP131095 KTL131095 LDH131095 LND131095 LWZ131095 MGV131095 MQR131095 NAN131095 NKJ131095 NUF131095 OEB131095 ONX131095 OXT131095 PHP131095 PRL131095 QBH131095 QLD131095 QUZ131095 REV131095 ROR131095 RYN131095 SIJ131095 SSF131095 TCB131095 TLX131095 TVT131095 UFP131095 UPL131095 UZH131095 VJD131095 VSZ131095 WCV131095 WMR131095 WWN131095 AF196631 KB196631 TX196631 ADT196631 ANP196631 AXL196631 BHH196631 BRD196631 CAZ196631 CKV196631 CUR196631 DEN196631 DOJ196631 DYF196631 EIB196631 ERX196631 FBT196631 FLP196631 FVL196631 GFH196631 GPD196631 GYZ196631 HIV196631 HSR196631 ICN196631 IMJ196631 IWF196631 JGB196631 JPX196631 JZT196631 KJP196631 KTL196631 LDH196631 LND196631 LWZ196631 MGV196631 MQR196631 NAN196631 NKJ196631 NUF196631 OEB196631 ONX196631 OXT196631 PHP196631 PRL196631 QBH196631 QLD196631 QUZ196631 REV196631 ROR196631 RYN196631 SIJ196631 SSF196631 TCB196631 TLX196631 TVT196631 UFP196631 UPL196631 UZH196631 VJD196631 VSZ196631 WCV196631 WMR196631 WWN196631 AF262167 KB262167 TX262167 ADT262167 ANP262167 AXL262167 BHH262167 BRD262167 CAZ262167 CKV262167 CUR262167 DEN262167 DOJ262167 DYF262167 EIB262167 ERX262167 FBT262167 FLP262167 FVL262167 GFH262167 GPD262167 GYZ262167 HIV262167 HSR262167 ICN262167 IMJ262167 IWF262167 JGB262167 JPX262167 JZT262167 KJP262167 KTL262167 LDH262167 LND262167 LWZ262167 MGV262167 MQR262167 NAN262167 NKJ262167 NUF262167 OEB262167 ONX262167 OXT262167 PHP262167 PRL262167 QBH262167 QLD262167 QUZ262167 REV262167 ROR262167 RYN262167 SIJ262167 SSF262167 TCB262167 TLX262167 TVT262167 UFP262167 UPL262167 UZH262167 VJD262167 VSZ262167 WCV262167 WMR262167 WWN262167 AF327703 KB327703 TX327703 ADT327703 ANP327703 AXL327703 BHH327703 BRD327703 CAZ327703 CKV327703 CUR327703 DEN327703 DOJ327703 DYF327703 EIB327703 ERX327703 FBT327703 FLP327703 FVL327703 GFH327703 GPD327703 GYZ327703 HIV327703 HSR327703 ICN327703 IMJ327703 IWF327703 JGB327703 JPX327703 JZT327703 KJP327703 KTL327703 LDH327703 LND327703 LWZ327703 MGV327703 MQR327703 NAN327703 NKJ327703 NUF327703 OEB327703 ONX327703 OXT327703 PHP327703 PRL327703 QBH327703 QLD327703 QUZ327703 REV327703 ROR327703 RYN327703 SIJ327703 SSF327703 TCB327703 TLX327703 TVT327703 UFP327703 UPL327703 UZH327703 VJD327703 VSZ327703 WCV327703 WMR327703 WWN327703 AF393239 KB393239 TX393239 ADT393239 ANP393239 AXL393239 BHH393239 BRD393239 CAZ393239 CKV393239 CUR393239 DEN393239 DOJ393239 DYF393239 EIB393239 ERX393239 FBT393239 FLP393239 FVL393239 GFH393239 GPD393239 GYZ393239 HIV393239 HSR393239 ICN393239 IMJ393239 IWF393239 JGB393239 JPX393239 JZT393239 KJP393239 KTL393239 LDH393239 LND393239 LWZ393239 MGV393239 MQR393239 NAN393239 NKJ393239 NUF393239 OEB393239 ONX393239 OXT393239 PHP393239 PRL393239 QBH393239 QLD393239 QUZ393239 REV393239 ROR393239 RYN393239 SIJ393239 SSF393239 TCB393239 TLX393239 TVT393239 UFP393239 UPL393239 UZH393239 VJD393239 VSZ393239 WCV393239 WMR393239 WWN393239 AF458775 KB458775 TX458775 ADT458775 ANP458775 AXL458775 BHH458775 BRD458775 CAZ458775 CKV458775 CUR458775 DEN458775 DOJ458775 DYF458775 EIB458775 ERX458775 FBT458775 FLP458775 FVL458775 GFH458775 GPD458775 GYZ458775 HIV458775 HSR458775 ICN458775 IMJ458775 IWF458775 JGB458775 JPX458775 JZT458775 KJP458775 KTL458775 LDH458775 LND458775 LWZ458775 MGV458775 MQR458775 NAN458775 NKJ458775 NUF458775 OEB458775 ONX458775 OXT458775 PHP458775 PRL458775 QBH458775 QLD458775 QUZ458775 REV458775 ROR458775 RYN458775 SIJ458775 SSF458775 TCB458775 TLX458775 TVT458775 UFP458775 UPL458775 UZH458775 VJD458775 VSZ458775 WCV458775 WMR458775 WWN458775 AF524311 KB524311 TX524311 ADT524311 ANP524311 AXL524311 BHH524311 BRD524311 CAZ524311 CKV524311 CUR524311 DEN524311 DOJ524311 DYF524311 EIB524311 ERX524311 FBT524311 FLP524311 FVL524311 GFH524311 GPD524311 GYZ524311 HIV524311 HSR524311 ICN524311 IMJ524311 IWF524311 JGB524311 JPX524311 JZT524311 KJP524311 KTL524311 LDH524311 LND524311 LWZ524311 MGV524311 MQR524311 NAN524311 NKJ524311 NUF524311 OEB524311 ONX524311 OXT524311 PHP524311 PRL524311 QBH524311 QLD524311 QUZ524311 REV524311 ROR524311 RYN524311 SIJ524311 SSF524311 TCB524311 TLX524311 TVT524311 UFP524311 UPL524311 UZH524311 VJD524311 VSZ524311 WCV524311 WMR524311 WWN524311 AF589847 KB589847 TX589847 ADT589847 ANP589847 AXL589847 BHH589847 BRD589847 CAZ589847 CKV589847 CUR589847 DEN589847 DOJ589847 DYF589847 EIB589847 ERX589847 FBT589847 FLP589847 FVL589847 GFH589847 GPD589847 GYZ589847 HIV589847 HSR589847 ICN589847 IMJ589847 IWF589847 JGB589847 JPX589847 JZT589847 KJP589847 KTL589847 LDH589847 LND589847 LWZ589847 MGV589847 MQR589847 NAN589847 NKJ589847 NUF589847 OEB589847 ONX589847 OXT589847 PHP589847 PRL589847 QBH589847 QLD589847 QUZ589847 REV589847 ROR589847 RYN589847 SIJ589847 SSF589847 TCB589847 TLX589847 TVT589847 UFP589847 UPL589847 UZH589847 VJD589847 VSZ589847 WCV589847 WMR589847 WWN589847 AF655383 KB655383 TX655383 ADT655383 ANP655383 AXL655383 BHH655383 BRD655383 CAZ655383 CKV655383 CUR655383 DEN655383 DOJ655383 DYF655383 EIB655383 ERX655383 FBT655383 FLP655383 FVL655383 GFH655383 GPD655383 GYZ655383 HIV655383 HSR655383 ICN655383 IMJ655383 IWF655383 JGB655383 JPX655383 JZT655383 KJP655383 KTL655383 LDH655383 LND655383 LWZ655383 MGV655383 MQR655383 NAN655383 NKJ655383 NUF655383 OEB655383 ONX655383 OXT655383 PHP655383 PRL655383 QBH655383 QLD655383 QUZ655383 REV655383 ROR655383 RYN655383 SIJ655383 SSF655383 TCB655383 TLX655383 TVT655383 UFP655383 UPL655383 UZH655383 VJD655383 VSZ655383 WCV655383 WMR655383 WWN655383 AF720919 KB720919 TX720919 ADT720919 ANP720919 AXL720919 BHH720919 BRD720919 CAZ720919 CKV720919 CUR720919 DEN720919 DOJ720919 DYF720919 EIB720919 ERX720919 FBT720919 FLP720919 FVL720919 GFH720919 GPD720919 GYZ720919 HIV720919 HSR720919 ICN720919 IMJ720919 IWF720919 JGB720919 JPX720919 JZT720919 KJP720919 KTL720919 LDH720919 LND720919 LWZ720919 MGV720919 MQR720919 NAN720919 NKJ720919 NUF720919 OEB720919 ONX720919 OXT720919 PHP720919 PRL720919 QBH720919 QLD720919 QUZ720919 REV720919 ROR720919 RYN720919 SIJ720919 SSF720919 TCB720919 TLX720919 TVT720919 UFP720919 UPL720919 UZH720919 VJD720919 VSZ720919 WCV720919 WMR720919 WWN720919 AF786455 KB786455 TX786455 ADT786455 ANP786455 AXL786455 BHH786455 BRD786455 CAZ786455 CKV786455 CUR786455 DEN786455 DOJ786455 DYF786455 EIB786455 ERX786455 FBT786455 FLP786455 FVL786455 GFH786455 GPD786455 GYZ786455 HIV786455 HSR786455 ICN786455 IMJ786455 IWF786455 JGB786455 JPX786455 JZT786455 KJP786455 KTL786455 LDH786455 LND786455 LWZ786455 MGV786455 MQR786455 NAN786455 NKJ786455 NUF786455 OEB786455 ONX786455 OXT786455 PHP786455 PRL786455 QBH786455 QLD786455 QUZ786455 REV786455 ROR786455 RYN786455 SIJ786455 SSF786455 TCB786455 TLX786455 TVT786455 UFP786455 UPL786455 UZH786455 VJD786455 VSZ786455 WCV786455 WMR786455 WWN786455 AF851991 KB851991 TX851991 ADT851991 ANP851991 AXL851991 BHH851991 BRD851991 CAZ851991 CKV851991 CUR851991 DEN851991 DOJ851991 DYF851991 EIB851991 ERX851991 FBT851991 FLP851991 FVL851991 GFH851991 GPD851991 GYZ851991 HIV851991 HSR851991 ICN851991 IMJ851991 IWF851991 JGB851991 JPX851991 JZT851991 KJP851991 KTL851991 LDH851991 LND851991 LWZ851991 MGV851991 MQR851991 NAN851991 NKJ851991 NUF851991 OEB851991 ONX851991 OXT851991 PHP851991 PRL851991 QBH851991 QLD851991 QUZ851991 REV851991 ROR851991 RYN851991 SIJ851991 SSF851991 TCB851991 TLX851991 TVT851991 UFP851991 UPL851991 UZH851991 VJD851991 VSZ851991 WCV851991 WMR851991 WWN851991 AF917527 KB917527 TX917527 ADT917527 ANP917527 AXL917527 BHH917527 BRD917527 CAZ917527 CKV917527 CUR917527 DEN917527 DOJ917527 DYF917527 EIB917527 ERX917527 FBT917527 FLP917527 FVL917527 GFH917527 GPD917527 GYZ917527 HIV917527 HSR917527 ICN917527 IMJ917527 IWF917527 JGB917527 JPX917527 JZT917527 KJP917527 KTL917527 LDH917527 LND917527 LWZ917527 MGV917527 MQR917527 NAN917527 NKJ917527 NUF917527 OEB917527 ONX917527 OXT917527 PHP917527 PRL917527 QBH917527 QLD917527 QUZ917527 REV917527 ROR917527 RYN917527 SIJ917527 SSF917527 TCB917527 TLX917527 TVT917527 UFP917527 UPL917527 UZH917527 VJD917527 VSZ917527 WCV917527 WMR917527 WWN917527 AG23 KC23 TY23 ADU23 ANQ23 AXM23 BHI23 BRE23 CBA23 CKW23 CUS23 DEO23 DOK23 DYG23 EIC23 ERY23 FBU23 FLQ23 FVM23 GFI23 GPE23 GZA23 HIW23 HSS23 ICO23 IMK23 IWG23 JGC23 JPY23 JZU23 KJQ23 KTM23 LDI23 LNE23 LXA23 MGW23 MQS23 NAO23 NKK23 NUG23 OEC23 ONY23 OXU23 PHQ23 PRM23 QBI23 QLE23 QVA23 REW23 ROS23 RYO23 SIK23 SSG23 TCC23 TLY23 TVU23 UFQ23 UPM23 UZI23 VJE23 VTA23 WCW23 WMS23 WWO23" xr:uid="{00000000-0002-0000-0700-000006000000}">
      <formula1>$AN$4:$AN$6</formula1>
      <formula2>0</formula2>
    </dataValidation>
    <dataValidation type="list" allowBlank="1" showErrorMessage="1" sqref="D983063 IZ983063 SV983063 ACR983063 AMN983063 AWJ983063 BGF983063 BQB983063 BZX983063 CJT983063 CTP983063 DDL983063 DNH983063 DXD983063 EGZ983063 EQV983063 FAR983063 FKN983063 FUJ983063 GEF983063 GOB983063 GXX983063 HHT983063 HRP983063 IBL983063 ILH983063 IVD983063 JEZ983063 JOV983063 JYR983063 KIN983063 KSJ983063 LCF983063 LMB983063 LVX983063 MFT983063 MPP983063 MZL983063 NJH983063 NTD983063 OCZ983063 OMV983063 OWR983063 PGN983063 PQJ983063 QAF983063 QKB983063 QTX983063 RDT983063 RNP983063 RXL983063 SHH983063 SRD983063 TAZ983063 TKV983063 TUR983063 UEN983063 UOJ983063 UYF983063 VIB983063 VRX983063 WBT983063 WLP983063 WVL983063 D65559 IZ65559 SV65559 ACR65559 AMN65559 AWJ65559 BGF65559 BQB65559 BZX65559 CJT65559 CTP65559 DDL65559 DNH65559 DXD65559 EGZ65559 EQV65559 FAR65559 FKN65559 FUJ65559 GEF65559 GOB65559 GXX65559 HHT65559 HRP65559 IBL65559 ILH65559 IVD65559 JEZ65559 JOV65559 JYR65559 KIN65559 KSJ65559 LCF65559 LMB65559 LVX65559 MFT65559 MPP65559 MZL65559 NJH65559 NTD65559 OCZ65559 OMV65559 OWR65559 PGN65559 PQJ65559 QAF65559 QKB65559 QTX65559 RDT65559 RNP65559 RXL65559 SHH65559 SRD65559 TAZ65559 TKV65559 TUR65559 UEN65559 UOJ65559 UYF65559 VIB65559 VRX65559 WBT65559 WLP65559 WVL65559 D131095 IZ131095 SV131095 ACR131095 AMN131095 AWJ131095 BGF131095 BQB131095 BZX131095 CJT131095 CTP131095 DDL131095 DNH131095 DXD131095 EGZ131095 EQV131095 FAR131095 FKN131095 FUJ131095 GEF131095 GOB131095 GXX131095 HHT131095 HRP131095 IBL131095 ILH131095 IVD131095 JEZ131095 JOV131095 JYR131095 KIN131095 KSJ131095 LCF131095 LMB131095 LVX131095 MFT131095 MPP131095 MZL131095 NJH131095 NTD131095 OCZ131095 OMV131095 OWR131095 PGN131095 PQJ131095 QAF131095 QKB131095 QTX131095 RDT131095 RNP131095 RXL131095 SHH131095 SRD131095 TAZ131095 TKV131095 TUR131095 UEN131095 UOJ131095 UYF131095 VIB131095 VRX131095 WBT131095 WLP131095 WVL131095 D196631 IZ196631 SV196631 ACR196631 AMN196631 AWJ196631 BGF196631 BQB196631 BZX196631 CJT196631 CTP196631 DDL196631 DNH196631 DXD196631 EGZ196631 EQV196631 FAR196631 FKN196631 FUJ196631 GEF196631 GOB196631 GXX196631 HHT196631 HRP196631 IBL196631 ILH196631 IVD196631 JEZ196631 JOV196631 JYR196631 KIN196631 KSJ196631 LCF196631 LMB196631 LVX196631 MFT196631 MPP196631 MZL196631 NJH196631 NTD196631 OCZ196631 OMV196631 OWR196631 PGN196631 PQJ196631 QAF196631 QKB196631 QTX196631 RDT196631 RNP196631 RXL196631 SHH196631 SRD196631 TAZ196631 TKV196631 TUR196631 UEN196631 UOJ196631 UYF196631 VIB196631 VRX196631 WBT196631 WLP196631 WVL196631 D262167 IZ262167 SV262167 ACR262167 AMN262167 AWJ262167 BGF262167 BQB262167 BZX262167 CJT262167 CTP262167 DDL262167 DNH262167 DXD262167 EGZ262167 EQV262167 FAR262167 FKN262167 FUJ262167 GEF262167 GOB262167 GXX262167 HHT262167 HRP262167 IBL262167 ILH262167 IVD262167 JEZ262167 JOV262167 JYR262167 KIN262167 KSJ262167 LCF262167 LMB262167 LVX262167 MFT262167 MPP262167 MZL262167 NJH262167 NTD262167 OCZ262167 OMV262167 OWR262167 PGN262167 PQJ262167 QAF262167 QKB262167 QTX262167 RDT262167 RNP262167 RXL262167 SHH262167 SRD262167 TAZ262167 TKV262167 TUR262167 UEN262167 UOJ262167 UYF262167 VIB262167 VRX262167 WBT262167 WLP262167 WVL262167 D327703 IZ327703 SV327703 ACR327703 AMN327703 AWJ327703 BGF327703 BQB327703 BZX327703 CJT327703 CTP327703 DDL327703 DNH327703 DXD327703 EGZ327703 EQV327703 FAR327703 FKN327703 FUJ327703 GEF327703 GOB327703 GXX327703 HHT327703 HRP327703 IBL327703 ILH327703 IVD327703 JEZ327703 JOV327703 JYR327703 KIN327703 KSJ327703 LCF327703 LMB327703 LVX327703 MFT327703 MPP327703 MZL327703 NJH327703 NTD327703 OCZ327703 OMV327703 OWR327703 PGN327703 PQJ327703 QAF327703 QKB327703 QTX327703 RDT327703 RNP327703 RXL327703 SHH327703 SRD327703 TAZ327703 TKV327703 TUR327703 UEN327703 UOJ327703 UYF327703 VIB327703 VRX327703 WBT327703 WLP327703 WVL327703 D393239 IZ393239 SV393239 ACR393239 AMN393239 AWJ393239 BGF393239 BQB393239 BZX393239 CJT393239 CTP393239 DDL393239 DNH393239 DXD393239 EGZ393239 EQV393239 FAR393239 FKN393239 FUJ393239 GEF393239 GOB393239 GXX393239 HHT393239 HRP393239 IBL393239 ILH393239 IVD393239 JEZ393239 JOV393239 JYR393239 KIN393239 KSJ393239 LCF393239 LMB393239 LVX393239 MFT393239 MPP393239 MZL393239 NJH393239 NTD393239 OCZ393239 OMV393239 OWR393239 PGN393239 PQJ393239 QAF393239 QKB393239 QTX393239 RDT393239 RNP393239 RXL393239 SHH393239 SRD393239 TAZ393239 TKV393239 TUR393239 UEN393239 UOJ393239 UYF393239 VIB393239 VRX393239 WBT393239 WLP393239 WVL393239 D458775 IZ458775 SV458775 ACR458775 AMN458775 AWJ458775 BGF458775 BQB458775 BZX458775 CJT458775 CTP458775 DDL458775 DNH458775 DXD458775 EGZ458775 EQV458775 FAR458775 FKN458775 FUJ458775 GEF458775 GOB458775 GXX458775 HHT458775 HRP458775 IBL458775 ILH458775 IVD458775 JEZ458775 JOV458775 JYR458775 KIN458775 KSJ458775 LCF458775 LMB458775 LVX458775 MFT458775 MPP458775 MZL458775 NJH458775 NTD458775 OCZ458775 OMV458775 OWR458775 PGN458775 PQJ458775 QAF458775 QKB458775 QTX458775 RDT458775 RNP458775 RXL458775 SHH458775 SRD458775 TAZ458775 TKV458775 TUR458775 UEN458775 UOJ458775 UYF458775 VIB458775 VRX458775 WBT458775 WLP458775 WVL458775 D524311 IZ524311 SV524311 ACR524311 AMN524311 AWJ524311 BGF524311 BQB524311 BZX524311 CJT524311 CTP524311 DDL524311 DNH524311 DXD524311 EGZ524311 EQV524311 FAR524311 FKN524311 FUJ524311 GEF524311 GOB524311 GXX524311 HHT524311 HRP524311 IBL524311 ILH524311 IVD524311 JEZ524311 JOV524311 JYR524311 KIN524311 KSJ524311 LCF524311 LMB524311 LVX524311 MFT524311 MPP524311 MZL524311 NJH524311 NTD524311 OCZ524311 OMV524311 OWR524311 PGN524311 PQJ524311 QAF524311 QKB524311 QTX524311 RDT524311 RNP524311 RXL524311 SHH524311 SRD524311 TAZ524311 TKV524311 TUR524311 UEN524311 UOJ524311 UYF524311 VIB524311 VRX524311 WBT524311 WLP524311 WVL524311 D589847 IZ589847 SV589847 ACR589847 AMN589847 AWJ589847 BGF589847 BQB589847 BZX589847 CJT589847 CTP589847 DDL589847 DNH589847 DXD589847 EGZ589847 EQV589847 FAR589847 FKN589847 FUJ589847 GEF589847 GOB589847 GXX589847 HHT589847 HRP589847 IBL589847 ILH589847 IVD589847 JEZ589847 JOV589847 JYR589847 KIN589847 KSJ589847 LCF589847 LMB589847 LVX589847 MFT589847 MPP589847 MZL589847 NJH589847 NTD589847 OCZ589847 OMV589847 OWR589847 PGN589847 PQJ589847 QAF589847 QKB589847 QTX589847 RDT589847 RNP589847 RXL589847 SHH589847 SRD589847 TAZ589847 TKV589847 TUR589847 UEN589847 UOJ589847 UYF589847 VIB589847 VRX589847 WBT589847 WLP589847 WVL589847 D655383 IZ655383 SV655383 ACR655383 AMN655383 AWJ655383 BGF655383 BQB655383 BZX655383 CJT655383 CTP655383 DDL655383 DNH655383 DXD655383 EGZ655383 EQV655383 FAR655383 FKN655383 FUJ655383 GEF655383 GOB655383 GXX655383 HHT655383 HRP655383 IBL655383 ILH655383 IVD655383 JEZ655383 JOV655383 JYR655383 KIN655383 KSJ655383 LCF655383 LMB655383 LVX655383 MFT655383 MPP655383 MZL655383 NJH655383 NTD655383 OCZ655383 OMV655383 OWR655383 PGN655383 PQJ655383 QAF655383 QKB655383 QTX655383 RDT655383 RNP655383 RXL655383 SHH655383 SRD655383 TAZ655383 TKV655383 TUR655383 UEN655383 UOJ655383 UYF655383 VIB655383 VRX655383 WBT655383 WLP655383 WVL655383 D720919 IZ720919 SV720919 ACR720919 AMN720919 AWJ720919 BGF720919 BQB720919 BZX720919 CJT720919 CTP720919 DDL720919 DNH720919 DXD720919 EGZ720919 EQV720919 FAR720919 FKN720919 FUJ720919 GEF720919 GOB720919 GXX720919 HHT720919 HRP720919 IBL720919 ILH720919 IVD720919 JEZ720919 JOV720919 JYR720919 KIN720919 KSJ720919 LCF720919 LMB720919 LVX720919 MFT720919 MPP720919 MZL720919 NJH720919 NTD720919 OCZ720919 OMV720919 OWR720919 PGN720919 PQJ720919 QAF720919 QKB720919 QTX720919 RDT720919 RNP720919 RXL720919 SHH720919 SRD720919 TAZ720919 TKV720919 TUR720919 UEN720919 UOJ720919 UYF720919 VIB720919 VRX720919 WBT720919 WLP720919 WVL720919 D786455 IZ786455 SV786455 ACR786455 AMN786455 AWJ786455 BGF786455 BQB786455 BZX786455 CJT786455 CTP786455 DDL786455 DNH786455 DXD786455 EGZ786455 EQV786455 FAR786455 FKN786455 FUJ786455 GEF786455 GOB786455 GXX786455 HHT786455 HRP786455 IBL786455 ILH786455 IVD786455 JEZ786455 JOV786455 JYR786455 KIN786455 KSJ786455 LCF786455 LMB786455 LVX786455 MFT786455 MPP786455 MZL786455 NJH786455 NTD786455 OCZ786455 OMV786455 OWR786455 PGN786455 PQJ786455 QAF786455 QKB786455 QTX786455 RDT786455 RNP786455 RXL786455 SHH786455 SRD786455 TAZ786455 TKV786455 TUR786455 UEN786455 UOJ786455 UYF786455 VIB786455 VRX786455 WBT786455 WLP786455 WVL786455 D851991 IZ851991 SV851991 ACR851991 AMN851991 AWJ851991 BGF851991 BQB851991 BZX851991 CJT851991 CTP851991 DDL851991 DNH851991 DXD851991 EGZ851991 EQV851991 FAR851991 FKN851991 FUJ851991 GEF851991 GOB851991 GXX851991 HHT851991 HRP851991 IBL851991 ILH851991 IVD851991 JEZ851991 JOV851991 JYR851991 KIN851991 KSJ851991 LCF851991 LMB851991 LVX851991 MFT851991 MPP851991 MZL851991 NJH851991 NTD851991 OCZ851991 OMV851991 OWR851991 PGN851991 PQJ851991 QAF851991 QKB851991 QTX851991 RDT851991 RNP851991 RXL851991 SHH851991 SRD851991 TAZ851991 TKV851991 TUR851991 UEN851991 UOJ851991 UYF851991 VIB851991 VRX851991 WBT851991 WLP851991 WVL851991 D917527 IZ917527 SV917527 ACR917527 AMN917527 AWJ917527 BGF917527 BQB917527 BZX917527 CJT917527 CTP917527 DDL917527 DNH917527 DXD917527 EGZ917527 EQV917527 FAR917527 FKN917527 FUJ917527 GEF917527 GOB917527 GXX917527 HHT917527 HRP917527 IBL917527 ILH917527 IVD917527 JEZ917527 JOV917527 JYR917527 KIN917527 KSJ917527 LCF917527 LMB917527 LVX917527 MFT917527 MPP917527 MZL917527 NJH917527 NTD917527 OCZ917527 OMV917527 OWR917527 PGN917527 PQJ917527 QAF917527 QKB917527 QTX917527 RDT917527 RNP917527 RXL917527 SHH917527 SRD917527 TAZ917527 TKV917527 TUR917527 UEN917527 UOJ917527 UYF917527 VIB917527 VRX917527 WBT917527 WLP917527 WVL917527 D23 IZ23 SV23 ACR23 AMN23 AWJ23 BGF23 BQB23 BZX23 CJT23 CTP23 DDL23 DNH23 DXD23 EGZ23 EQV23 FAR23 FKN23 FUJ23 GEF23 GOB23 GXX23 HHT23 HRP23 IBL23 ILH23 IVD23 JEZ23 JOV23 JYR23 KIN23 KSJ23 LCF23 LMB23 LVX23 MFT23 MPP23 MZL23 NJH23 NTD23 OCZ23 OMV23 OWR23 PGN23 PQJ23 QAF23 QKB23 QTX23 RDT23 RNP23 RXL23 SHH23 SRD23 TAZ23 TKV23 TUR23 UEN23 UOJ23 UYF23 VIB23 VRX23 WBT23 WLP23 WVL23" xr:uid="{00000000-0002-0000-0700-000007000000}">
      <formula1>$AY$2:$AY$13</formula1>
      <formula2>0</formula2>
    </dataValidation>
    <dataValidation type="list" allowBlank="1" showErrorMessage="1" sqref="C983063 IY983063 SU983063 ACQ983063 AMM983063 AWI983063 BGE983063 BQA983063 BZW983063 CJS983063 CTO983063 DDK983063 DNG983063 DXC983063 EGY983063 EQU983063 FAQ983063 FKM983063 FUI983063 GEE983063 GOA983063 GXW983063 HHS983063 HRO983063 IBK983063 ILG983063 IVC983063 JEY983063 JOU983063 JYQ983063 KIM983063 KSI983063 LCE983063 LMA983063 LVW983063 MFS983063 MPO983063 MZK983063 NJG983063 NTC983063 OCY983063 OMU983063 OWQ983063 PGM983063 PQI983063 QAE983063 QKA983063 QTW983063 RDS983063 RNO983063 RXK983063 SHG983063 SRC983063 TAY983063 TKU983063 TUQ983063 UEM983063 UOI983063 UYE983063 VIA983063 VRW983063 WBS983063 WLO983063 WVK983063 C65559 IY65559 SU65559 ACQ65559 AMM65559 AWI65559 BGE65559 BQA65559 BZW65559 CJS65559 CTO65559 DDK65559 DNG65559 DXC65559 EGY65559 EQU65559 FAQ65559 FKM65559 FUI65559 GEE65559 GOA65559 GXW65559 HHS65559 HRO65559 IBK65559 ILG65559 IVC65559 JEY65559 JOU65559 JYQ65559 KIM65559 KSI65559 LCE65559 LMA65559 LVW65559 MFS65559 MPO65559 MZK65559 NJG65559 NTC65559 OCY65559 OMU65559 OWQ65559 PGM65559 PQI65559 QAE65559 QKA65559 QTW65559 RDS65559 RNO65559 RXK65559 SHG65559 SRC65559 TAY65559 TKU65559 TUQ65559 UEM65559 UOI65559 UYE65559 VIA65559 VRW65559 WBS65559 WLO65559 WVK65559 C131095 IY131095 SU131095 ACQ131095 AMM131095 AWI131095 BGE131095 BQA131095 BZW131095 CJS131095 CTO131095 DDK131095 DNG131095 DXC131095 EGY131095 EQU131095 FAQ131095 FKM131095 FUI131095 GEE131095 GOA131095 GXW131095 HHS131095 HRO131095 IBK131095 ILG131095 IVC131095 JEY131095 JOU131095 JYQ131095 KIM131095 KSI131095 LCE131095 LMA131095 LVW131095 MFS131095 MPO131095 MZK131095 NJG131095 NTC131095 OCY131095 OMU131095 OWQ131095 PGM131095 PQI131095 QAE131095 QKA131095 QTW131095 RDS131095 RNO131095 RXK131095 SHG131095 SRC131095 TAY131095 TKU131095 TUQ131095 UEM131095 UOI131095 UYE131095 VIA131095 VRW131095 WBS131095 WLO131095 WVK131095 C196631 IY196631 SU196631 ACQ196631 AMM196631 AWI196631 BGE196631 BQA196631 BZW196631 CJS196631 CTO196631 DDK196631 DNG196631 DXC196631 EGY196631 EQU196631 FAQ196631 FKM196631 FUI196631 GEE196631 GOA196631 GXW196631 HHS196631 HRO196631 IBK196631 ILG196631 IVC196631 JEY196631 JOU196631 JYQ196631 KIM196631 KSI196631 LCE196631 LMA196631 LVW196631 MFS196631 MPO196631 MZK196631 NJG196631 NTC196631 OCY196631 OMU196631 OWQ196631 PGM196631 PQI196631 QAE196631 QKA196631 QTW196631 RDS196631 RNO196631 RXK196631 SHG196631 SRC196631 TAY196631 TKU196631 TUQ196631 UEM196631 UOI196631 UYE196631 VIA196631 VRW196631 WBS196631 WLO196631 WVK196631 C262167 IY262167 SU262167 ACQ262167 AMM262167 AWI262167 BGE262167 BQA262167 BZW262167 CJS262167 CTO262167 DDK262167 DNG262167 DXC262167 EGY262167 EQU262167 FAQ262167 FKM262167 FUI262167 GEE262167 GOA262167 GXW262167 HHS262167 HRO262167 IBK262167 ILG262167 IVC262167 JEY262167 JOU262167 JYQ262167 KIM262167 KSI262167 LCE262167 LMA262167 LVW262167 MFS262167 MPO262167 MZK262167 NJG262167 NTC262167 OCY262167 OMU262167 OWQ262167 PGM262167 PQI262167 QAE262167 QKA262167 QTW262167 RDS262167 RNO262167 RXK262167 SHG262167 SRC262167 TAY262167 TKU262167 TUQ262167 UEM262167 UOI262167 UYE262167 VIA262167 VRW262167 WBS262167 WLO262167 WVK262167 C327703 IY327703 SU327703 ACQ327703 AMM327703 AWI327703 BGE327703 BQA327703 BZW327703 CJS327703 CTO327703 DDK327703 DNG327703 DXC327703 EGY327703 EQU327703 FAQ327703 FKM327703 FUI327703 GEE327703 GOA327703 GXW327703 HHS327703 HRO327703 IBK327703 ILG327703 IVC327703 JEY327703 JOU327703 JYQ327703 KIM327703 KSI327703 LCE327703 LMA327703 LVW327703 MFS327703 MPO327703 MZK327703 NJG327703 NTC327703 OCY327703 OMU327703 OWQ327703 PGM327703 PQI327703 QAE327703 QKA327703 QTW327703 RDS327703 RNO327703 RXK327703 SHG327703 SRC327703 TAY327703 TKU327703 TUQ327703 UEM327703 UOI327703 UYE327703 VIA327703 VRW327703 WBS327703 WLO327703 WVK327703 C393239 IY393239 SU393239 ACQ393239 AMM393239 AWI393239 BGE393239 BQA393239 BZW393239 CJS393239 CTO393239 DDK393239 DNG393239 DXC393239 EGY393239 EQU393239 FAQ393239 FKM393239 FUI393239 GEE393239 GOA393239 GXW393239 HHS393239 HRO393239 IBK393239 ILG393239 IVC393239 JEY393239 JOU393239 JYQ393239 KIM393239 KSI393239 LCE393239 LMA393239 LVW393239 MFS393239 MPO393239 MZK393239 NJG393239 NTC393239 OCY393239 OMU393239 OWQ393239 PGM393239 PQI393239 QAE393239 QKA393239 QTW393239 RDS393239 RNO393239 RXK393239 SHG393239 SRC393239 TAY393239 TKU393239 TUQ393239 UEM393239 UOI393239 UYE393239 VIA393239 VRW393239 WBS393239 WLO393239 WVK393239 C458775 IY458775 SU458775 ACQ458775 AMM458775 AWI458775 BGE458775 BQA458775 BZW458775 CJS458775 CTO458775 DDK458775 DNG458775 DXC458775 EGY458775 EQU458775 FAQ458775 FKM458775 FUI458775 GEE458775 GOA458775 GXW458775 HHS458775 HRO458775 IBK458775 ILG458775 IVC458775 JEY458775 JOU458775 JYQ458775 KIM458775 KSI458775 LCE458775 LMA458775 LVW458775 MFS458775 MPO458775 MZK458775 NJG458775 NTC458775 OCY458775 OMU458775 OWQ458775 PGM458775 PQI458775 QAE458775 QKA458775 QTW458775 RDS458775 RNO458775 RXK458775 SHG458775 SRC458775 TAY458775 TKU458775 TUQ458775 UEM458775 UOI458775 UYE458775 VIA458775 VRW458775 WBS458775 WLO458775 WVK458775 C524311 IY524311 SU524311 ACQ524311 AMM524311 AWI524311 BGE524311 BQA524311 BZW524311 CJS524311 CTO524311 DDK524311 DNG524311 DXC524311 EGY524311 EQU524311 FAQ524311 FKM524311 FUI524311 GEE524311 GOA524311 GXW524311 HHS524311 HRO524311 IBK524311 ILG524311 IVC524311 JEY524311 JOU524311 JYQ524311 KIM524311 KSI524311 LCE524311 LMA524311 LVW524311 MFS524311 MPO524311 MZK524311 NJG524311 NTC524311 OCY524311 OMU524311 OWQ524311 PGM524311 PQI524311 QAE524311 QKA524311 QTW524311 RDS524311 RNO524311 RXK524311 SHG524311 SRC524311 TAY524311 TKU524311 TUQ524311 UEM524311 UOI524311 UYE524311 VIA524311 VRW524311 WBS524311 WLO524311 WVK524311 C589847 IY589847 SU589847 ACQ589847 AMM589847 AWI589847 BGE589847 BQA589847 BZW589847 CJS589847 CTO589847 DDK589847 DNG589847 DXC589847 EGY589847 EQU589847 FAQ589847 FKM589847 FUI589847 GEE589847 GOA589847 GXW589847 HHS589847 HRO589847 IBK589847 ILG589847 IVC589847 JEY589847 JOU589847 JYQ589847 KIM589847 KSI589847 LCE589847 LMA589847 LVW589847 MFS589847 MPO589847 MZK589847 NJG589847 NTC589847 OCY589847 OMU589847 OWQ589847 PGM589847 PQI589847 QAE589847 QKA589847 QTW589847 RDS589847 RNO589847 RXK589847 SHG589847 SRC589847 TAY589847 TKU589847 TUQ589847 UEM589847 UOI589847 UYE589847 VIA589847 VRW589847 WBS589847 WLO589847 WVK589847 C655383 IY655383 SU655383 ACQ655383 AMM655383 AWI655383 BGE655383 BQA655383 BZW655383 CJS655383 CTO655383 DDK655383 DNG655383 DXC655383 EGY655383 EQU655383 FAQ655383 FKM655383 FUI655383 GEE655383 GOA655383 GXW655383 HHS655383 HRO655383 IBK655383 ILG655383 IVC655383 JEY655383 JOU655383 JYQ655383 KIM655383 KSI655383 LCE655383 LMA655383 LVW655383 MFS655383 MPO655383 MZK655383 NJG655383 NTC655383 OCY655383 OMU655383 OWQ655383 PGM655383 PQI655383 QAE655383 QKA655383 QTW655383 RDS655383 RNO655383 RXK655383 SHG655383 SRC655383 TAY655383 TKU655383 TUQ655383 UEM655383 UOI655383 UYE655383 VIA655383 VRW655383 WBS655383 WLO655383 WVK655383 C720919 IY720919 SU720919 ACQ720919 AMM720919 AWI720919 BGE720919 BQA720919 BZW720919 CJS720919 CTO720919 DDK720919 DNG720919 DXC720919 EGY720919 EQU720919 FAQ720919 FKM720919 FUI720919 GEE720919 GOA720919 GXW720919 HHS720919 HRO720919 IBK720919 ILG720919 IVC720919 JEY720919 JOU720919 JYQ720919 KIM720919 KSI720919 LCE720919 LMA720919 LVW720919 MFS720919 MPO720919 MZK720919 NJG720919 NTC720919 OCY720919 OMU720919 OWQ720919 PGM720919 PQI720919 QAE720919 QKA720919 QTW720919 RDS720919 RNO720919 RXK720919 SHG720919 SRC720919 TAY720919 TKU720919 TUQ720919 UEM720919 UOI720919 UYE720919 VIA720919 VRW720919 WBS720919 WLO720919 WVK720919 C786455 IY786455 SU786455 ACQ786455 AMM786455 AWI786455 BGE786455 BQA786455 BZW786455 CJS786455 CTO786455 DDK786455 DNG786455 DXC786455 EGY786455 EQU786455 FAQ786455 FKM786455 FUI786455 GEE786455 GOA786455 GXW786455 HHS786455 HRO786455 IBK786455 ILG786455 IVC786455 JEY786455 JOU786455 JYQ786455 KIM786455 KSI786455 LCE786455 LMA786455 LVW786455 MFS786455 MPO786455 MZK786455 NJG786455 NTC786455 OCY786455 OMU786455 OWQ786455 PGM786455 PQI786455 QAE786455 QKA786455 QTW786455 RDS786455 RNO786455 RXK786455 SHG786455 SRC786455 TAY786455 TKU786455 TUQ786455 UEM786455 UOI786455 UYE786455 VIA786455 VRW786455 WBS786455 WLO786455 WVK786455 C851991 IY851991 SU851991 ACQ851991 AMM851991 AWI851991 BGE851991 BQA851991 BZW851991 CJS851991 CTO851991 DDK851991 DNG851991 DXC851991 EGY851991 EQU851991 FAQ851991 FKM851991 FUI851991 GEE851991 GOA851991 GXW851991 HHS851991 HRO851991 IBK851991 ILG851991 IVC851991 JEY851991 JOU851991 JYQ851991 KIM851991 KSI851991 LCE851991 LMA851991 LVW851991 MFS851991 MPO851991 MZK851991 NJG851991 NTC851991 OCY851991 OMU851991 OWQ851991 PGM851991 PQI851991 QAE851991 QKA851991 QTW851991 RDS851991 RNO851991 RXK851991 SHG851991 SRC851991 TAY851991 TKU851991 TUQ851991 UEM851991 UOI851991 UYE851991 VIA851991 VRW851991 WBS851991 WLO851991 WVK851991 C917527 IY917527 SU917527 ACQ917527 AMM917527 AWI917527 BGE917527 BQA917527 BZW917527 CJS917527 CTO917527 DDK917527 DNG917527 DXC917527 EGY917527 EQU917527 FAQ917527 FKM917527 FUI917527 GEE917527 GOA917527 GXW917527 HHS917527 HRO917527 IBK917527 ILG917527 IVC917527 JEY917527 JOU917527 JYQ917527 KIM917527 KSI917527 LCE917527 LMA917527 LVW917527 MFS917527 MPO917527 MZK917527 NJG917527 NTC917527 OCY917527 OMU917527 OWQ917527 PGM917527 PQI917527 QAE917527 QKA917527 QTW917527 RDS917527 RNO917527 RXK917527 SHG917527 SRC917527 TAY917527 TKU917527 TUQ917527 UEM917527 UOI917527 UYE917527 VIA917527 VRW917527 WBS917527 WLO917527 WVK917527 C23 IY23 SU23 ACQ23 AMM23 AWI23 BGE23 BQA23 BZW23 CJS23 CTO23 DDK23 DNG23 DXC23 EGY23 EQU23 FAQ23 FKM23 FUI23 GEE23 GOA23 GXW23 HHS23 HRO23 IBK23 ILG23 IVC23 JEY23 JOU23 JYQ23 KIM23 KSI23 LCE23 LMA23 LVW23 MFS23 MPO23 MZK23 NJG23 NTC23 OCY23 OMU23 OWQ23 PGM23 PQI23 QAE23 QKA23 QTW23 RDS23 RNO23 RXK23 SHG23 SRC23 TAY23 TKU23 TUQ23 UEM23 UOI23 UYE23 VIA23 VRW23 WBS23 WLO23 WVK23" xr:uid="{00000000-0002-0000-0700-000008000000}">
      <formula1>$AS$2:$AS$4</formula1>
      <formula2>0</formula2>
    </dataValidation>
    <dataValidation type="list" allowBlank="1" showErrorMessage="1" sqref="AG983062:AG983063 KC983062:KC983063 TY983062:TY983063 ADU983062:ADU983063 ANQ983062:ANQ983063 AXM983062:AXM983063 BHI983062:BHI983063 BRE983062:BRE983063 CBA983062:CBA983063 CKW983062:CKW983063 CUS983062:CUS983063 DEO983062:DEO983063 DOK983062:DOK983063 DYG983062:DYG983063 EIC983062:EIC983063 ERY983062:ERY983063 FBU983062:FBU983063 FLQ983062:FLQ983063 FVM983062:FVM983063 GFI983062:GFI983063 GPE983062:GPE983063 GZA983062:GZA983063 HIW983062:HIW983063 HSS983062:HSS983063 ICO983062:ICO983063 IMK983062:IMK983063 IWG983062:IWG983063 JGC983062:JGC983063 JPY983062:JPY983063 JZU983062:JZU983063 KJQ983062:KJQ983063 KTM983062:KTM983063 LDI983062:LDI983063 LNE983062:LNE983063 LXA983062:LXA983063 MGW983062:MGW983063 MQS983062:MQS983063 NAO983062:NAO983063 NKK983062:NKK983063 NUG983062:NUG983063 OEC983062:OEC983063 ONY983062:ONY983063 OXU983062:OXU983063 PHQ983062:PHQ983063 PRM983062:PRM983063 QBI983062:QBI983063 QLE983062:QLE983063 QVA983062:QVA983063 REW983062:REW983063 ROS983062:ROS983063 RYO983062:RYO983063 SIK983062:SIK983063 SSG983062:SSG983063 TCC983062:TCC983063 TLY983062:TLY983063 TVU983062:TVU983063 UFQ983062:UFQ983063 UPM983062:UPM983063 UZI983062:UZI983063 VJE983062:VJE983063 VTA983062:VTA983063 WCW983062:WCW983063 WMS983062:WMS983063 WWO983062:WWO983063 AG65558:AG65559 KC65558:KC65559 TY65558:TY65559 ADU65558:ADU65559 ANQ65558:ANQ65559 AXM65558:AXM65559 BHI65558:BHI65559 BRE65558:BRE65559 CBA65558:CBA65559 CKW65558:CKW65559 CUS65558:CUS65559 DEO65558:DEO65559 DOK65558:DOK65559 DYG65558:DYG65559 EIC65558:EIC65559 ERY65558:ERY65559 FBU65558:FBU65559 FLQ65558:FLQ65559 FVM65558:FVM65559 GFI65558:GFI65559 GPE65558:GPE65559 GZA65558:GZA65559 HIW65558:HIW65559 HSS65558:HSS65559 ICO65558:ICO65559 IMK65558:IMK65559 IWG65558:IWG65559 JGC65558:JGC65559 JPY65558:JPY65559 JZU65558:JZU65559 KJQ65558:KJQ65559 KTM65558:KTM65559 LDI65558:LDI65559 LNE65558:LNE65559 LXA65558:LXA65559 MGW65558:MGW65559 MQS65558:MQS65559 NAO65558:NAO65559 NKK65558:NKK65559 NUG65558:NUG65559 OEC65558:OEC65559 ONY65558:ONY65559 OXU65558:OXU65559 PHQ65558:PHQ65559 PRM65558:PRM65559 QBI65558:QBI65559 QLE65558:QLE65559 QVA65558:QVA65559 REW65558:REW65559 ROS65558:ROS65559 RYO65558:RYO65559 SIK65558:SIK65559 SSG65558:SSG65559 TCC65558:TCC65559 TLY65558:TLY65559 TVU65558:TVU65559 UFQ65558:UFQ65559 UPM65558:UPM65559 UZI65558:UZI65559 VJE65558:VJE65559 VTA65558:VTA65559 WCW65558:WCW65559 WMS65558:WMS65559 WWO65558:WWO65559 AG131094:AG131095 KC131094:KC131095 TY131094:TY131095 ADU131094:ADU131095 ANQ131094:ANQ131095 AXM131094:AXM131095 BHI131094:BHI131095 BRE131094:BRE131095 CBA131094:CBA131095 CKW131094:CKW131095 CUS131094:CUS131095 DEO131094:DEO131095 DOK131094:DOK131095 DYG131094:DYG131095 EIC131094:EIC131095 ERY131094:ERY131095 FBU131094:FBU131095 FLQ131094:FLQ131095 FVM131094:FVM131095 GFI131094:GFI131095 GPE131094:GPE131095 GZA131094:GZA131095 HIW131094:HIW131095 HSS131094:HSS131095 ICO131094:ICO131095 IMK131094:IMK131095 IWG131094:IWG131095 JGC131094:JGC131095 JPY131094:JPY131095 JZU131094:JZU131095 KJQ131094:KJQ131095 KTM131094:KTM131095 LDI131094:LDI131095 LNE131094:LNE131095 LXA131094:LXA131095 MGW131094:MGW131095 MQS131094:MQS131095 NAO131094:NAO131095 NKK131094:NKK131095 NUG131094:NUG131095 OEC131094:OEC131095 ONY131094:ONY131095 OXU131094:OXU131095 PHQ131094:PHQ131095 PRM131094:PRM131095 QBI131094:QBI131095 QLE131094:QLE131095 QVA131094:QVA131095 REW131094:REW131095 ROS131094:ROS131095 RYO131094:RYO131095 SIK131094:SIK131095 SSG131094:SSG131095 TCC131094:TCC131095 TLY131094:TLY131095 TVU131094:TVU131095 UFQ131094:UFQ131095 UPM131094:UPM131095 UZI131094:UZI131095 VJE131094:VJE131095 VTA131094:VTA131095 WCW131094:WCW131095 WMS131094:WMS131095 WWO131094:WWO131095 AG196630:AG196631 KC196630:KC196631 TY196630:TY196631 ADU196630:ADU196631 ANQ196630:ANQ196631 AXM196630:AXM196631 BHI196630:BHI196631 BRE196630:BRE196631 CBA196630:CBA196631 CKW196630:CKW196631 CUS196630:CUS196631 DEO196630:DEO196631 DOK196630:DOK196631 DYG196630:DYG196631 EIC196630:EIC196631 ERY196630:ERY196631 FBU196630:FBU196631 FLQ196630:FLQ196631 FVM196630:FVM196631 GFI196630:GFI196631 GPE196630:GPE196631 GZA196630:GZA196631 HIW196630:HIW196631 HSS196630:HSS196631 ICO196630:ICO196631 IMK196630:IMK196631 IWG196630:IWG196631 JGC196630:JGC196631 JPY196630:JPY196631 JZU196630:JZU196631 KJQ196630:KJQ196631 KTM196630:KTM196631 LDI196630:LDI196631 LNE196630:LNE196631 LXA196630:LXA196631 MGW196630:MGW196631 MQS196630:MQS196631 NAO196630:NAO196631 NKK196630:NKK196631 NUG196630:NUG196631 OEC196630:OEC196631 ONY196630:ONY196631 OXU196630:OXU196631 PHQ196630:PHQ196631 PRM196630:PRM196631 QBI196630:QBI196631 QLE196630:QLE196631 QVA196630:QVA196631 REW196630:REW196631 ROS196630:ROS196631 RYO196630:RYO196631 SIK196630:SIK196631 SSG196630:SSG196631 TCC196630:TCC196631 TLY196630:TLY196631 TVU196630:TVU196631 UFQ196630:UFQ196631 UPM196630:UPM196631 UZI196630:UZI196631 VJE196630:VJE196631 VTA196630:VTA196631 WCW196630:WCW196631 WMS196630:WMS196631 WWO196630:WWO196631 AG262166:AG262167 KC262166:KC262167 TY262166:TY262167 ADU262166:ADU262167 ANQ262166:ANQ262167 AXM262166:AXM262167 BHI262166:BHI262167 BRE262166:BRE262167 CBA262166:CBA262167 CKW262166:CKW262167 CUS262166:CUS262167 DEO262166:DEO262167 DOK262166:DOK262167 DYG262166:DYG262167 EIC262166:EIC262167 ERY262166:ERY262167 FBU262166:FBU262167 FLQ262166:FLQ262167 FVM262166:FVM262167 GFI262166:GFI262167 GPE262166:GPE262167 GZA262166:GZA262167 HIW262166:HIW262167 HSS262166:HSS262167 ICO262166:ICO262167 IMK262166:IMK262167 IWG262166:IWG262167 JGC262166:JGC262167 JPY262166:JPY262167 JZU262166:JZU262167 KJQ262166:KJQ262167 KTM262166:KTM262167 LDI262166:LDI262167 LNE262166:LNE262167 LXA262166:LXA262167 MGW262166:MGW262167 MQS262166:MQS262167 NAO262166:NAO262167 NKK262166:NKK262167 NUG262166:NUG262167 OEC262166:OEC262167 ONY262166:ONY262167 OXU262166:OXU262167 PHQ262166:PHQ262167 PRM262166:PRM262167 QBI262166:QBI262167 QLE262166:QLE262167 QVA262166:QVA262167 REW262166:REW262167 ROS262166:ROS262167 RYO262166:RYO262167 SIK262166:SIK262167 SSG262166:SSG262167 TCC262166:TCC262167 TLY262166:TLY262167 TVU262166:TVU262167 UFQ262166:UFQ262167 UPM262166:UPM262167 UZI262166:UZI262167 VJE262166:VJE262167 VTA262166:VTA262167 WCW262166:WCW262167 WMS262166:WMS262167 WWO262166:WWO262167 AG327702:AG327703 KC327702:KC327703 TY327702:TY327703 ADU327702:ADU327703 ANQ327702:ANQ327703 AXM327702:AXM327703 BHI327702:BHI327703 BRE327702:BRE327703 CBA327702:CBA327703 CKW327702:CKW327703 CUS327702:CUS327703 DEO327702:DEO327703 DOK327702:DOK327703 DYG327702:DYG327703 EIC327702:EIC327703 ERY327702:ERY327703 FBU327702:FBU327703 FLQ327702:FLQ327703 FVM327702:FVM327703 GFI327702:GFI327703 GPE327702:GPE327703 GZA327702:GZA327703 HIW327702:HIW327703 HSS327702:HSS327703 ICO327702:ICO327703 IMK327702:IMK327703 IWG327702:IWG327703 JGC327702:JGC327703 JPY327702:JPY327703 JZU327702:JZU327703 KJQ327702:KJQ327703 KTM327702:KTM327703 LDI327702:LDI327703 LNE327702:LNE327703 LXA327702:LXA327703 MGW327702:MGW327703 MQS327702:MQS327703 NAO327702:NAO327703 NKK327702:NKK327703 NUG327702:NUG327703 OEC327702:OEC327703 ONY327702:ONY327703 OXU327702:OXU327703 PHQ327702:PHQ327703 PRM327702:PRM327703 QBI327702:QBI327703 QLE327702:QLE327703 QVA327702:QVA327703 REW327702:REW327703 ROS327702:ROS327703 RYO327702:RYO327703 SIK327702:SIK327703 SSG327702:SSG327703 TCC327702:TCC327703 TLY327702:TLY327703 TVU327702:TVU327703 UFQ327702:UFQ327703 UPM327702:UPM327703 UZI327702:UZI327703 VJE327702:VJE327703 VTA327702:VTA327703 WCW327702:WCW327703 WMS327702:WMS327703 WWO327702:WWO327703 AG393238:AG393239 KC393238:KC393239 TY393238:TY393239 ADU393238:ADU393239 ANQ393238:ANQ393239 AXM393238:AXM393239 BHI393238:BHI393239 BRE393238:BRE393239 CBA393238:CBA393239 CKW393238:CKW393239 CUS393238:CUS393239 DEO393238:DEO393239 DOK393238:DOK393239 DYG393238:DYG393239 EIC393238:EIC393239 ERY393238:ERY393239 FBU393238:FBU393239 FLQ393238:FLQ393239 FVM393238:FVM393239 GFI393238:GFI393239 GPE393238:GPE393239 GZA393238:GZA393239 HIW393238:HIW393239 HSS393238:HSS393239 ICO393238:ICO393239 IMK393238:IMK393239 IWG393238:IWG393239 JGC393238:JGC393239 JPY393238:JPY393239 JZU393238:JZU393239 KJQ393238:KJQ393239 KTM393238:KTM393239 LDI393238:LDI393239 LNE393238:LNE393239 LXA393238:LXA393239 MGW393238:MGW393239 MQS393238:MQS393239 NAO393238:NAO393239 NKK393238:NKK393239 NUG393238:NUG393239 OEC393238:OEC393239 ONY393238:ONY393239 OXU393238:OXU393239 PHQ393238:PHQ393239 PRM393238:PRM393239 QBI393238:QBI393239 QLE393238:QLE393239 QVA393238:QVA393239 REW393238:REW393239 ROS393238:ROS393239 RYO393238:RYO393239 SIK393238:SIK393239 SSG393238:SSG393239 TCC393238:TCC393239 TLY393238:TLY393239 TVU393238:TVU393239 UFQ393238:UFQ393239 UPM393238:UPM393239 UZI393238:UZI393239 VJE393238:VJE393239 VTA393238:VTA393239 WCW393238:WCW393239 WMS393238:WMS393239 WWO393238:WWO393239 AG458774:AG458775 KC458774:KC458775 TY458774:TY458775 ADU458774:ADU458775 ANQ458774:ANQ458775 AXM458774:AXM458775 BHI458774:BHI458775 BRE458774:BRE458775 CBA458774:CBA458775 CKW458774:CKW458775 CUS458774:CUS458775 DEO458774:DEO458775 DOK458774:DOK458775 DYG458774:DYG458775 EIC458774:EIC458775 ERY458774:ERY458775 FBU458774:FBU458775 FLQ458774:FLQ458775 FVM458774:FVM458775 GFI458774:GFI458775 GPE458774:GPE458775 GZA458774:GZA458775 HIW458774:HIW458775 HSS458774:HSS458775 ICO458774:ICO458775 IMK458774:IMK458775 IWG458774:IWG458775 JGC458774:JGC458775 JPY458774:JPY458775 JZU458774:JZU458775 KJQ458774:KJQ458775 KTM458774:KTM458775 LDI458774:LDI458775 LNE458774:LNE458775 LXA458774:LXA458775 MGW458774:MGW458775 MQS458774:MQS458775 NAO458774:NAO458775 NKK458774:NKK458775 NUG458774:NUG458775 OEC458774:OEC458775 ONY458774:ONY458775 OXU458774:OXU458775 PHQ458774:PHQ458775 PRM458774:PRM458775 QBI458774:QBI458775 QLE458774:QLE458775 QVA458774:QVA458775 REW458774:REW458775 ROS458774:ROS458775 RYO458774:RYO458775 SIK458774:SIK458775 SSG458774:SSG458775 TCC458774:TCC458775 TLY458774:TLY458775 TVU458774:TVU458775 UFQ458774:UFQ458775 UPM458774:UPM458775 UZI458774:UZI458775 VJE458774:VJE458775 VTA458774:VTA458775 WCW458774:WCW458775 WMS458774:WMS458775 WWO458774:WWO458775 AG524310:AG524311 KC524310:KC524311 TY524310:TY524311 ADU524310:ADU524311 ANQ524310:ANQ524311 AXM524310:AXM524311 BHI524310:BHI524311 BRE524310:BRE524311 CBA524310:CBA524311 CKW524310:CKW524311 CUS524310:CUS524311 DEO524310:DEO524311 DOK524310:DOK524311 DYG524310:DYG524311 EIC524310:EIC524311 ERY524310:ERY524311 FBU524310:FBU524311 FLQ524310:FLQ524311 FVM524310:FVM524311 GFI524310:GFI524311 GPE524310:GPE524311 GZA524310:GZA524311 HIW524310:HIW524311 HSS524310:HSS524311 ICO524310:ICO524311 IMK524310:IMK524311 IWG524310:IWG524311 JGC524310:JGC524311 JPY524310:JPY524311 JZU524310:JZU524311 KJQ524310:KJQ524311 KTM524310:KTM524311 LDI524310:LDI524311 LNE524310:LNE524311 LXA524310:LXA524311 MGW524310:MGW524311 MQS524310:MQS524311 NAO524310:NAO524311 NKK524310:NKK524311 NUG524310:NUG524311 OEC524310:OEC524311 ONY524310:ONY524311 OXU524310:OXU524311 PHQ524310:PHQ524311 PRM524310:PRM524311 QBI524310:QBI524311 QLE524310:QLE524311 QVA524310:QVA524311 REW524310:REW524311 ROS524310:ROS524311 RYO524310:RYO524311 SIK524310:SIK524311 SSG524310:SSG524311 TCC524310:TCC524311 TLY524310:TLY524311 TVU524310:TVU524311 UFQ524310:UFQ524311 UPM524310:UPM524311 UZI524310:UZI524311 VJE524310:VJE524311 VTA524310:VTA524311 WCW524310:WCW524311 WMS524310:WMS524311 WWO524310:WWO524311 AG589846:AG589847 KC589846:KC589847 TY589846:TY589847 ADU589846:ADU589847 ANQ589846:ANQ589847 AXM589846:AXM589847 BHI589846:BHI589847 BRE589846:BRE589847 CBA589846:CBA589847 CKW589846:CKW589847 CUS589846:CUS589847 DEO589846:DEO589847 DOK589846:DOK589847 DYG589846:DYG589847 EIC589846:EIC589847 ERY589846:ERY589847 FBU589846:FBU589847 FLQ589846:FLQ589847 FVM589846:FVM589847 GFI589846:GFI589847 GPE589846:GPE589847 GZA589846:GZA589847 HIW589846:HIW589847 HSS589846:HSS589847 ICO589846:ICO589847 IMK589846:IMK589847 IWG589846:IWG589847 JGC589846:JGC589847 JPY589846:JPY589847 JZU589846:JZU589847 KJQ589846:KJQ589847 KTM589846:KTM589847 LDI589846:LDI589847 LNE589846:LNE589847 LXA589846:LXA589847 MGW589846:MGW589847 MQS589846:MQS589847 NAO589846:NAO589847 NKK589846:NKK589847 NUG589846:NUG589847 OEC589846:OEC589847 ONY589846:ONY589847 OXU589846:OXU589847 PHQ589846:PHQ589847 PRM589846:PRM589847 QBI589846:QBI589847 QLE589846:QLE589847 QVA589846:QVA589847 REW589846:REW589847 ROS589846:ROS589847 RYO589846:RYO589847 SIK589846:SIK589847 SSG589846:SSG589847 TCC589846:TCC589847 TLY589846:TLY589847 TVU589846:TVU589847 UFQ589846:UFQ589847 UPM589846:UPM589847 UZI589846:UZI589847 VJE589846:VJE589847 VTA589846:VTA589847 WCW589846:WCW589847 WMS589846:WMS589847 WWO589846:WWO589847 AG655382:AG655383 KC655382:KC655383 TY655382:TY655383 ADU655382:ADU655383 ANQ655382:ANQ655383 AXM655382:AXM655383 BHI655382:BHI655383 BRE655382:BRE655383 CBA655382:CBA655383 CKW655382:CKW655383 CUS655382:CUS655383 DEO655382:DEO655383 DOK655382:DOK655383 DYG655382:DYG655383 EIC655382:EIC655383 ERY655382:ERY655383 FBU655382:FBU655383 FLQ655382:FLQ655383 FVM655382:FVM655383 GFI655382:GFI655383 GPE655382:GPE655383 GZA655382:GZA655383 HIW655382:HIW655383 HSS655382:HSS655383 ICO655382:ICO655383 IMK655382:IMK655383 IWG655382:IWG655383 JGC655382:JGC655383 JPY655382:JPY655383 JZU655382:JZU655383 KJQ655382:KJQ655383 KTM655382:KTM655383 LDI655382:LDI655383 LNE655382:LNE655383 LXA655382:LXA655383 MGW655382:MGW655383 MQS655382:MQS655383 NAO655382:NAO655383 NKK655382:NKK655383 NUG655382:NUG655383 OEC655382:OEC655383 ONY655382:ONY655383 OXU655382:OXU655383 PHQ655382:PHQ655383 PRM655382:PRM655383 QBI655382:QBI655383 QLE655382:QLE655383 QVA655382:QVA655383 REW655382:REW655383 ROS655382:ROS655383 RYO655382:RYO655383 SIK655382:SIK655383 SSG655382:SSG655383 TCC655382:TCC655383 TLY655382:TLY655383 TVU655382:TVU655383 UFQ655382:UFQ655383 UPM655382:UPM655383 UZI655382:UZI655383 VJE655382:VJE655383 VTA655382:VTA655383 WCW655382:WCW655383 WMS655382:WMS655383 WWO655382:WWO655383 AG720918:AG720919 KC720918:KC720919 TY720918:TY720919 ADU720918:ADU720919 ANQ720918:ANQ720919 AXM720918:AXM720919 BHI720918:BHI720919 BRE720918:BRE720919 CBA720918:CBA720919 CKW720918:CKW720919 CUS720918:CUS720919 DEO720918:DEO720919 DOK720918:DOK720919 DYG720918:DYG720919 EIC720918:EIC720919 ERY720918:ERY720919 FBU720918:FBU720919 FLQ720918:FLQ720919 FVM720918:FVM720919 GFI720918:GFI720919 GPE720918:GPE720919 GZA720918:GZA720919 HIW720918:HIW720919 HSS720918:HSS720919 ICO720918:ICO720919 IMK720918:IMK720919 IWG720918:IWG720919 JGC720918:JGC720919 JPY720918:JPY720919 JZU720918:JZU720919 KJQ720918:KJQ720919 KTM720918:KTM720919 LDI720918:LDI720919 LNE720918:LNE720919 LXA720918:LXA720919 MGW720918:MGW720919 MQS720918:MQS720919 NAO720918:NAO720919 NKK720918:NKK720919 NUG720918:NUG720919 OEC720918:OEC720919 ONY720918:ONY720919 OXU720918:OXU720919 PHQ720918:PHQ720919 PRM720918:PRM720919 QBI720918:QBI720919 QLE720918:QLE720919 QVA720918:QVA720919 REW720918:REW720919 ROS720918:ROS720919 RYO720918:RYO720919 SIK720918:SIK720919 SSG720918:SSG720919 TCC720918:TCC720919 TLY720918:TLY720919 TVU720918:TVU720919 UFQ720918:UFQ720919 UPM720918:UPM720919 UZI720918:UZI720919 VJE720918:VJE720919 VTA720918:VTA720919 WCW720918:WCW720919 WMS720918:WMS720919 WWO720918:WWO720919 AG786454:AG786455 KC786454:KC786455 TY786454:TY786455 ADU786454:ADU786455 ANQ786454:ANQ786455 AXM786454:AXM786455 BHI786454:BHI786455 BRE786454:BRE786455 CBA786454:CBA786455 CKW786454:CKW786455 CUS786454:CUS786455 DEO786454:DEO786455 DOK786454:DOK786455 DYG786454:DYG786455 EIC786454:EIC786455 ERY786454:ERY786455 FBU786454:FBU786455 FLQ786454:FLQ786455 FVM786454:FVM786455 GFI786454:GFI786455 GPE786454:GPE786455 GZA786454:GZA786455 HIW786454:HIW786455 HSS786454:HSS786455 ICO786454:ICO786455 IMK786454:IMK786455 IWG786454:IWG786455 JGC786454:JGC786455 JPY786454:JPY786455 JZU786454:JZU786455 KJQ786454:KJQ786455 KTM786454:KTM786455 LDI786454:LDI786455 LNE786454:LNE786455 LXA786454:LXA786455 MGW786454:MGW786455 MQS786454:MQS786455 NAO786454:NAO786455 NKK786454:NKK786455 NUG786454:NUG786455 OEC786454:OEC786455 ONY786454:ONY786455 OXU786454:OXU786455 PHQ786454:PHQ786455 PRM786454:PRM786455 QBI786454:QBI786455 QLE786454:QLE786455 QVA786454:QVA786455 REW786454:REW786455 ROS786454:ROS786455 RYO786454:RYO786455 SIK786454:SIK786455 SSG786454:SSG786455 TCC786454:TCC786455 TLY786454:TLY786455 TVU786454:TVU786455 UFQ786454:UFQ786455 UPM786454:UPM786455 UZI786454:UZI786455 VJE786454:VJE786455 VTA786454:VTA786455 WCW786454:WCW786455 WMS786454:WMS786455 WWO786454:WWO786455 AG851990:AG851991 KC851990:KC851991 TY851990:TY851991 ADU851990:ADU851991 ANQ851990:ANQ851991 AXM851990:AXM851991 BHI851990:BHI851991 BRE851990:BRE851991 CBA851990:CBA851991 CKW851990:CKW851991 CUS851990:CUS851991 DEO851990:DEO851991 DOK851990:DOK851991 DYG851990:DYG851991 EIC851990:EIC851991 ERY851990:ERY851991 FBU851990:FBU851991 FLQ851990:FLQ851991 FVM851990:FVM851991 GFI851990:GFI851991 GPE851990:GPE851991 GZA851990:GZA851991 HIW851990:HIW851991 HSS851990:HSS851991 ICO851990:ICO851991 IMK851990:IMK851991 IWG851990:IWG851991 JGC851990:JGC851991 JPY851990:JPY851991 JZU851990:JZU851991 KJQ851990:KJQ851991 KTM851990:KTM851991 LDI851990:LDI851991 LNE851990:LNE851991 LXA851990:LXA851991 MGW851990:MGW851991 MQS851990:MQS851991 NAO851990:NAO851991 NKK851990:NKK851991 NUG851990:NUG851991 OEC851990:OEC851991 ONY851990:ONY851991 OXU851990:OXU851991 PHQ851990:PHQ851991 PRM851990:PRM851991 QBI851990:QBI851991 QLE851990:QLE851991 QVA851990:QVA851991 REW851990:REW851991 ROS851990:ROS851991 RYO851990:RYO851991 SIK851990:SIK851991 SSG851990:SSG851991 TCC851990:TCC851991 TLY851990:TLY851991 TVU851990:TVU851991 UFQ851990:UFQ851991 UPM851990:UPM851991 UZI851990:UZI851991 VJE851990:VJE851991 VTA851990:VTA851991 WCW851990:WCW851991 WMS851990:WMS851991 WWO851990:WWO851991 AG917526:AG917527 KC917526:KC917527 TY917526:TY917527 ADU917526:ADU917527 ANQ917526:ANQ917527 AXM917526:AXM917527 BHI917526:BHI917527 BRE917526:BRE917527 CBA917526:CBA917527 CKW917526:CKW917527 CUS917526:CUS917527 DEO917526:DEO917527 DOK917526:DOK917527 DYG917526:DYG917527 EIC917526:EIC917527 ERY917526:ERY917527 FBU917526:FBU917527 FLQ917526:FLQ917527 FVM917526:FVM917527 GFI917526:GFI917527 GPE917526:GPE917527 GZA917526:GZA917527 HIW917526:HIW917527 HSS917526:HSS917527 ICO917526:ICO917527 IMK917526:IMK917527 IWG917526:IWG917527 JGC917526:JGC917527 JPY917526:JPY917527 JZU917526:JZU917527 KJQ917526:KJQ917527 KTM917526:KTM917527 LDI917526:LDI917527 LNE917526:LNE917527 LXA917526:LXA917527 MGW917526:MGW917527 MQS917526:MQS917527 NAO917526:NAO917527 NKK917526:NKK917527 NUG917526:NUG917527 OEC917526:OEC917527 ONY917526:ONY917527 OXU917526:OXU917527 PHQ917526:PHQ917527 PRM917526:PRM917527 QBI917526:QBI917527 QLE917526:QLE917527 QVA917526:QVA917527 REW917526:REW917527 ROS917526:ROS917527 RYO917526:RYO917527 SIK917526:SIK917527 SSG917526:SSG917527 TCC917526:TCC917527 TLY917526:TLY917527 TVU917526:TVU917527 UFQ917526:UFQ917527 UPM917526:UPM917527 UZI917526:UZI917527 VJE917526:VJE917527 VTA917526:VTA917527 WCW917526:WCW917527 WMS917526:WMS917527 WWO917526:WWO917527 AH22:AH23 KD22:KD23 TZ22:TZ23 ADV22:ADV23 ANR22:ANR23 AXN22:AXN23 BHJ22:BHJ23 BRF22:BRF23 CBB22:CBB23 CKX22:CKX23 CUT22:CUT23 DEP22:DEP23 DOL22:DOL23 DYH22:DYH23 EID22:EID23 ERZ22:ERZ23 FBV22:FBV23 FLR22:FLR23 FVN22:FVN23 GFJ22:GFJ23 GPF22:GPF23 GZB22:GZB23 HIX22:HIX23 HST22:HST23 ICP22:ICP23 IML22:IML23 IWH22:IWH23 JGD22:JGD23 JPZ22:JPZ23 JZV22:JZV23 KJR22:KJR23 KTN22:KTN23 LDJ22:LDJ23 LNF22:LNF23 LXB22:LXB23 MGX22:MGX23 MQT22:MQT23 NAP22:NAP23 NKL22:NKL23 NUH22:NUH23 OED22:OED23 ONZ22:ONZ23 OXV22:OXV23 PHR22:PHR23 PRN22:PRN23 QBJ22:QBJ23 QLF22:QLF23 QVB22:QVB23 REX22:REX23 ROT22:ROT23 RYP22:RYP23 SIL22:SIL23 SSH22:SSH23 TCD22:TCD23 TLZ22:TLZ23 TVV22:TVV23 UFR22:UFR23 UPN22:UPN23 UZJ22:UZJ23 VJF22:VJF23 VTB22:VTB23 WCX22:WCX23 WMT22:WMT23 WWP22:WWP23" xr:uid="{00000000-0002-0000-0700-000009000000}">
      <formula1>$AM$4:$AM$5</formula1>
      <formula2>0</formula2>
    </dataValidation>
    <dataValidation type="list" allowBlank="1" showErrorMessage="1" sqref="WVO983063 G983063 JC983063 SY983063 ACU983063 AMQ983063 AWM983063 BGI983063 BQE983063 CAA983063 CJW983063 CTS983063 DDO983063 DNK983063 DXG983063 EHC983063 EQY983063 FAU983063 FKQ983063 FUM983063 GEI983063 GOE983063 GYA983063 HHW983063 HRS983063 IBO983063 ILK983063 IVG983063 JFC983063 JOY983063 JYU983063 KIQ983063 KSM983063 LCI983063 LME983063 LWA983063 MFW983063 MPS983063 MZO983063 NJK983063 NTG983063 ODC983063 OMY983063 OWU983063 PGQ983063 PQM983063 QAI983063 QKE983063 QUA983063 RDW983063 RNS983063 RXO983063 SHK983063 SRG983063 TBC983063 TKY983063 TUU983063 UEQ983063 UOM983063 UYI983063 VIE983063 VSA983063 WBW983063 WLS983063 G65559 JC65559 SY65559 ACU65559 AMQ65559 AWM65559 BGI65559 BQE65559 CAA65559 CJW65559 CTS65559 DDO65559 DNK65559 DXG65559 EHC65559 EQY65559 FAU65559 FKQ65559 FUM65559 GEI65559 GOE65559 GYA65559 HHW65559 HRS65559 IBO65559 ILK65559 IVG65559 JFC65559 JOY65559 JYU65559 KIQ65559 KSM65559 LCI65559 LME65559 LWA65559 MFW65559 MPS65559 MZO65559 NJK65559 NTG65559 ODC65559 OMY65559 OWU65559 PGQ65559 PQM65559 QAI65559 QKE65559 QUA65559 RDW65559 RNS65559 RXO65559 SHK65559 SRG65559 TBC65559 TKY65559 TUU65559 UEQ65559 UOM65559 UYI65559 VIE65559 VSA65559 WBW65559 WLS65559 WVO65559 G131095 JC131095 SY131095 ACU131095 AMQ131095 AWM131095 BGI131095 BQE131095 CAA131095 CJW131095 CTS131095 DDO131095 DNK131095 DXG131095 EHC131095 EQY131095 FAU131095 FKQ131095 FUM131095 GEI131095 GOE131095 GYA131095 HHW131095 HRS131095 IBO131095 ILK131095 IVG131095 JFC131095 JOY131095 JYU131095 KIQ131095 KSM131095 LCI131095 LME131095 LWA131095 MFW131095 MPS131095 MZO131095 NJK131095 NTG131095 ODC131095 OMY131095 OWU131095 PGQ131095 PQM131095 QAI131095 QKE131095 QUA131095 RDW131095 RNS131095 RXO131095 SHK131095 SRG131095 TBC131095 TKY131095 TUU131095 UEQ131095 UOM131095 UYI131095 VIE131095 VSA131095 WBW131095 WLS131095 WVO131095 G196631 JC196631 SY196631 ACU196631 AMQ196631 AWM196631 BGI196631 BQE196631 CAA196631 CJW196631 CTS196631 DDO196631 DNK196631 DXG196631 EHC196631 EQY196631 FAU196631 FKQ196631 FUM196631 GEI196631 GOE196631 GYA196631 HHW196631 HRS196631 IBO196631 ILK196631 IVG196631 JFC196631 JOY196631 JYU196631 KIQ196631 KSM196631 LCI196631 LME196631 LWA196631 MFW196631 MPS196631 MZO196631 NJK196631 NTG196631 ODC196631 OMY196631 OWU196631 PGQ196631 PQM196631 QAI196631 QKE196631 QUA196631 RDW196631 RNS196631 RXO196631 SHK196631 SRG196631 TBC196631 TKY196631 TUU196631 UEQ196631 UOM196631 UYI196631 VIE196631 VSA196631 WBW196631 WLS196631 WVO196631 G262167 JC262167 SY262167 ACU262167 AMQ262167 AWM262167 BGI262167 BQE262167 CAA262167 CJW262167 CTS262167 DDO262167 DNK262167 DXG262167 EHC262167 EQY262167 FAU262167 FKQ262167 FUM262167 GEI262167 GOE262167 GYA262167 HHW262167 HRS262167 IBO262167 ILK262167 IVG262167 JFC262167 JOY262167 JYU262167 KIQ262167 KSM262167 LCI262167 LME262167 LWA262167 MFW262167 MPS262167 MZO262167 NJK262167 NTG262167 ODC262167 OMY262167 OWU262167 PGQ262167 PQM262167 QAI262167 QKE262167 QUA262167 RDW262167 RNS262167 RXO262167 SHK262167 SRG262167 TBC262167 TKY262167 TUU262167 UEQ262167 UOM262167 UYI262167 VIE262167 VSA262167 WBW262167 WLS262167 WVO262167 G327703 JC327703 SY327703 ACU327703 AMQ327703 AWM327703 BGI327703 BQE327703 CAA327703 CJW327703 CTS327703 DDO327703 DNK327703 DXG327703 EHC327703 EQY327703 FAU327703 FKQ327703 FUM327703 GEI327703 GOE327703 GYA327703 HHW327703 HRS327703 IBO327703 ILK327703 IVG327703 JFC327703 JOY327703 JYU327703 KIQ327703 KSM327703 LCI327703 LME327703 LWA327703 MFW327703 MPS327703 MZO327703 NJK327703 NTG327703 ODC327703 OMY327703 OWU327703 PGQ327703 PQM327703 QAI327703 QKE327703 QUA327703 RDW327703 RNS327703 RXO327703 SHK327703 SRG327703 TBC327703 TKY327703 TUU327703 UEQ327703 UOM327703 UYI327703 VIE327703 VSA327703 WBW327703 WLS327703 WVO327703 G393239 JC393239 SY393239 ACU393239 AMQ393239 AWM393239 BGI393239 BQE393239 CAA393239 CJW393239 CTS393239 DDO393239 DNK393239 DXG393239 EHC393239 EQY393239 FAU393239 FKQ393239 FUM393239 GEI393239 GOE393239 GYA393239 HHW393239 HRS393239 IBO393239 ILK393239 IVG393239 JFC393239 JOY393239 JYU393239 KIQ393239 KSM393239 LCI393239 LME393239 LWA393239 MFW393239 MPS393239 MZO393239 NJK393239 NTG393239 ODC393239 OMY393239 OWU393239 PGQ393239 PQM393239 QAI393239 QKE393239 QUA393239 RDW393239 RNS393239 RXO393239 SHK393239 SRG393239 TBC393239 TKY393239 TUU393239 UEQ393239 UOM393239 UYI393239 VIE393239 VSA393239 WBW393239 WLS393239 WVO393239 G458775 JC458775 SY458775 ACU458775 AMQ458775 AWM458775 BGI458775 BQE458775 CAA458775 CJW458775 CTS458775 DDO458775 DNK458775 DXG458775 EHC458775 EQY458775 FAU458775 FKQ458775 FUM458775 GEI458775 GOE458775 GYA458775 HHW458775 HRS458775 IBO458775 ILK458775 IVG458775 JFC458775 JOY458775 JYU458775 KIQ458775 KSM458775 LCI458775 LME458775 LWA458775 MFW458775 MPS458775 MZO458775 NJK458775 NTG458775 ODC458775 OMY458775 OWU458775 PGQ458775 PQM458775 QAI458775 QKE458775 QUA458775 RDW458775 RNS458775 RXO458775 SHK458775 SRG458775 TBC458775 TKY458775 TUU458775 UEQ458775 UOM458775 UYI458775 VIE458775 VSA458775 WBW458775 WLS458775 WVO458775 G524311 JC524311 SY524311 ACU524311 AMQ524311 AWM524311 BGI524311 BQE524311 CAA524311 CJW524311 CTS524311 DDO524311 DNK524311 DXG524311 EHC524311 EQY524311 FAU524311 FKQ524311 FUM524311 GEI524311 GOE524311 GYA524311 HHW524311 HRS524311 IBO524311 ILK524311 IVG524311 JFC524311 JOY524311 JYU524311 KIQ524311 KSM524311 LCI524311 LME524311 LWA524311 MFW524311 MPS524311 MZO524311 NJK524311 NTG524311 ODC524311 OMY524311 OWU524311 PGQ524311 PQM524311 QAI524311 QKE524311 QUA524311 RDW524311 RNS524311 RXO524311 SHK524311 SRG524311 TBC524311 TKY524311 TUU524311 UEQ524311 UOM524311 UYI524311 VIE524311 VSA524311 WBW524311 WLS524311 WVO524311 G589847 JC589847 SY589847 ACU589847 AMQ589847 AWM589847 BGI589847 BQE589847 CAA589847 CJW589847 CTS589847 DDO589847 DNK589847 DXG589847 EHC589847 EQY589847 FAU589847 FKQ589847 FUM589847 GEI589847 GOE589847 GYA589847 HHW589847 HRS589847 IBO589847 ILK589847 IVG589847 JFC589847 JOY589847 JYU589847 KIQ589847 KSM589847 LCI589847 LME589847 LWA589847 MFW589847 MPS589847 MZO589847 NJK589847 NTG589847 ODC589847 OMY589847 OWU589847 PGQ589847 PQM589847 QAI589847 QKE589847 QUA589847 RDW589847 RNS589847 RXO589847 SHK589847 SRG589847 TBC589847 TKY589847 TUU589847 UEQ589847 UOM589847 UYI589847 VIE589847 VSA589847 WBW589847 WLS589847 WVO589847 G655383 JC655383 SY655383 ACU655383 AMQ655383 AWM655383 BGI655383 BQE655383 CAA655383 CJW655383 CTS655383 DDO655383 DNK655383 DXG655383 EHC655383 EQY655383 FAU655383 FKQ655383 FUM655383 GEI655383 GOE655383 GYA655383 HHW655383 HRS655383 IBO655383 ILK655383 IVG655383 JFC655383 JOY655383 JYU655383 KIQ655383 KSM655383 LCI655383 LME655383 LWA655383 MFW655383 MPS655383 MZO655383 NJK655383 NTG655383 ODC655383 OMY655383 OWU655383 PGQ655383 PQM655383 QAI655383 QKE655383 QUA655383 RDW655383 RNS655383 RXO655383 SHK655383 SRG655383 TBC655383 TKY655383 TUU655383 UEQ655383 UOM655383 UYI655383 VIE655383 VSA655383 WBW655383 WLS655383 WVO655383 G720919 JC720919 SY720919 ACU720919 AMQ720919 AWM720919 BGI720919 BQE720919 CAA720919 CJW720919 CTS720919 DDO720919 DNK720919 DXG720919 EHC720919 EQY720919 FAU720919 FKQ720919 FUM720919 GEI720919 GOE720919 GYA720919 HHW720919 HRS720919 IBO720919 ILK720919 IVG720919 JFC720919 JOY720919 JYU720919 KIQ720919 KSM720919 LCI720919 LME720919 LWA720919 MFW720919 MPS720919 MZO720919 NJK720919 NTG720919 ODC720919 OMY720919 OWU720919 PGQ720919 PQM720919 QAI720919 QKE720919 QUA720919 RDW720919 RNS720919 RXO720919 SHK720919 SRG720919 TBC720919 TKY720919 TUU720919 UEQ720919 UOM720919 UYI720919 VIE720919 VSA720919 WBW720919 WLS720919 WVO720919 G786455 JC786455 SY786455 ACU786455 AMQ786455 AWM786455 BGI786455 BQE786455 CAA786455 CJW786455 CTS786455 DDO786455 DNK786455 DXG786455 EHC786455 EQY786455 FAU786455 FKQ786455 FUM786455 GEI786455 GOE786455 GYA786455 HHW786455 HRS786455 IBO786455 ILK786455 IVG786455 JFC786455 JOY786455 JYU786455 KIQ786455 KSM786455 LCI786455 LME786455 LWA786455 MFW786455 MPS786455 MZO786455 NJK786455 NTG786455 ODC786455 OMY786455 OWU786455 PGQ786455 PQM786455 QAI786455 QKE786455 QUA786455 RDW786455 RNS786455 RXO786455 SHK786455 SRG786455 TBC786455 TKY786455 TUU786455 UEQ786455 UOM786455 UYI786455 VIE786455 VSA786455 WBW786455 WLS786455 WVO786455 G851991 JC851991 SY851991 ACU851991 AMQ851991 AWM851991 BGI851991 BQE851991 CAA851991 CJW851991 CTS851991 DDO851991 DNK851991 DXG851991 EHC851991 EQY851991 FAU851991 FKQ851991 FUM851991 GEI851991 GOE851991 GYA851991 HHW851991 HRS851991 IBO851991 ILK851991 IVG851991 JFC851991 JOY851991 JYU851991 KIQ851991 KSM851991 LCI851991 LME851991 LWA851991 MFW851991 MPS851991 MZO851991 NJK851991 NTG851991 ODC851991 OMY851991 OWU851991 PGQ851991 PQM851991 QAI851991 QKE851991 QUA851991 RDW851991 RNS851991 RXO851991 SHK851991 SRG851991 TBC851991 TKY851991 TUU851991 UEQ851991 UOM851991 UYI851991 VIE851991 VSA851991 WBW851991 WLS851991 WVO851991 G917527 JC917527 SY917527 ACU917527 AMQ917527 AWM917527 BGI917527 BQE917527 CAA917527 CJW917527 CTS917527 DDO917527 DNK917527 DXG917527 EHC917527 EQY917527 FAU917527 FKQ917527 FUM917527 GEI917527 GOE917527 GYA917527 HHW917527 HRS917527 IBO917527 ILK917527 IVG917527 JFC917527 JOY917527 JYU917527 KIQ917527 KSM917527 LCI917527 LME917527 LWA917527 MFW917527 MPS917527 MZO917527 NJK917527 NTG917527 ODC917527 OMY917527 OWU917527 PGQ917527 PQM917527 QAI917527 QKE917527 QUA917527 RDW917527 RNS917527 RXO917527 SHK917527 SRG917527 TBC917527 TKY917527 TUU917527 UEQ917527 UOM917527 UYI917527 VIE917527 VSA917527 WBW917527 WLS917527 WVO917527" xr:uid="{00000000-0002-0000-0700-00000A000000}">
      <formula1>$AU$3:$AU$7</formula1>
      <formula2>0</formula2>
    </dataValidation>
    <dataValidation type="list" allowBlank="1" showErrorMessage="1" sqref="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WVV23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xr:uid="{00000000-0002-0000-0700-00000B000000}">
      <formula1>$AT$10:$AT$11</formula1>
      <formula2>0</formula2>
    </dataValidation>
    <dataValidation type="list" allowBlank="1" showErrorMessage="1" sqref="P17 JL17 TH17 ADD17 AMZ17 AWV17 BGR17 BQN17 CAJ17 CKF17 CUB17 DDX17 DNT17 DXP17 EHL17 ERH17 FBD17 FKZ17 FUV17 GER17 GON17 GYJ17 HIF17 HSB17 IBX17 ILT17 IVP17 JFL17 JPH17 JZD17 KIZ17 KSV17 LCR17 LMN17 LWJ17 MGF17 MQB17 MZX17 NJT17 NTP17 ODL17 ONH17 OXD17 PGZ17 PQV17 QAR17 QKN17 QUJ17 REF17 ROB17 RXX17 SHT17 SRP17 TBL17 TLH17 TVD17 UEZ17 UOV17 UYR17 VIN17 VSJ17 WCF17 WMB17 WVX17 P65553 JL65553 TH65553 ADD65553 AMZ65553 AWV65553 BGR65553 BQN65553 CAJ65553 CKF65553 CUB65553 DDX65553 DNT65553 DXP65553 EHL65553 ERH65553 FBD65553 FKZ65553 FUV65553 GER65553 GON65553 GYJ65553 HIF65553 HSB65553 IBX65553 ILT65553 IVP65553 JFL65553 JPH65553 JZD65553 KIZ65553 KSV65553 LCR65553 LMN65553 LWJ65553 MGF65553 MQB65553 MZX65553 NJT65553 NTP65553 ODL65553 ONH65553 OXD65553 PGZ65553 PQV65553 QAR65553 QKN65553 QUJ65553 REF65553 ROB65553 RXX65553 SHT65553 SRP65553 TBL65553 TLH65553 TVD65553 UEZ65553 UOV65553 UYR65553 VIN65553 VSJ65553 WCF65553 WMB65553 WVX65553 P131089 JL131089 TH131089 ADD131089 AMZ131089 AWV131089 BGR131089 BQN131089 CAJ131089 CKF131089 CUB131089 DDX131089 DNT131089 DXP131089 EHL131089 ERH131089 FBD131089 FKZ131089 FUV131089 GER131089 GON131089 GYJ131089 HIF131089 HSB131089 IBX131089 ILT131089 IVP131089 JFL131089 JPH131089 JZD131089 KIZ131089 KSV131089 LCR131089 LMN131089 LWJ131089 MGF131089 MQB131089 MZX131089 NJT131089 NTP131089 ODL131089 ONH131089 OXD131089 PGZ131089 PQV131089 QAR131089 QKN131089 QUJ131089 REF131089 ROB131089 RXX131089 SHT131089 SRP131089 TBL131089 TLH131089 TVD131089 UEZ131089 UOV131089 UYR131089 VIN131089 VSJ131089 WCF131089 WMB131089 WVX131089 P196625 JL196625 TH196625 ADD196625 AMZ196625 AWV196625 BGR196625 BQN196625 CAJ196625 CKF196625 CUB196625 DDX196625 DNT196625 DXP196625 EHL196625 ERH196625 FBD196625 FKZ196625 FUV196625 GER196625 GON196625 GYJ196625 HIF196625 HSB196625 IBX196625 ILT196625 IVP196625 JFL196625 JPH196625 JZD196625 KIZ196625 KSV196625 LCR196625 LMN196625 LWJ196625 MGF196625 MQB196625 MZX196625 NJT196625 NTP196625 ODL196625 ONH196625 OXD196625 PGZ196625 PQV196625 QAR196625 QKN196625 QUJ196625 REF196625 ROB196625 RXX196625 SHT196625 SRP196625 TBL196625 TLH196625 TVD196625 UEZ196625 UOV196625 UYR196625 VIN196625 VSJ196625 WCF196625 WMB196625 WVX196625 P262161 JL262161 TH262161 ADD262161 AMZ262161 AWV262161 BGR262161 BQN262161 CAJ262161 CKF262161 CUB262161 DDX262161 DNT262161 DXP262161 EHL262161 ERH262161 FBD262161 FKZ262161 FUV262161 GER262161 GON262161 GYJ262161 HIF262161 HSB262161 IBX262161 ILT262161 IVP262161 JFL262161 JPH262161 JZD262161 KIZ262161 KSV262161 LCR262161 LMN262161 LWJ262161 MGF262161 MQB262161 MZX262161 NJT262161 NTP262161 ODL262161 ONH262161 OXD262161 PGZ262161 PQV262161 QAR262161 QKN262161 QUJ262161 REF262161 ROB262161 RXX262161 SHT262161 SRP262161 TBL262161 TLH262161 TVD262161 UEZ262161 UOV262161 UYR262161 VIN262161 VSJ262161 WCF262161 WMB262161 WVX262161 P327697 JL327697 TH327697 ADD327697 AMZ327697 AWV327697 BGR327697 BQN327697 CAJ327697 CKF327697 CUB327697 DDX327697 DNT327697 DXP327697 EHL327697 ERH327697 FBD327697 FKZ327697 FUV327697 GER327697 GON327697 GYJ327697 HIF327697 HSB327697 IBX327697 ILT327697 IVP327697 JFL327697 JPH327697 JZD327697 KIZ327697 KSV327697 LCR327697 LMN327697 LWJ327697 MGF327697 MQB327697 MZX327697 NJT327697 NTP327697 ODL327697 ONH327697 OXD327697 PGZ327697 PQV327697 QAR327697 QKN327697 QUJ327697 REF327697 ROB327697 RXX327697 SHT327697 SRP327697 TBL327697 TLH327697 TVD327697 UEZ327697 UOV327697 UYR327697 VIN327697 VSJ327697 WCF327697 WMB327697 WVX327697 P393233 JL393233 TH393233 ADD393233 AMZ393233 AWV393233 BGR393233 BQN393233 CAJ393233 CKF393233 CUB393233 DDX393233 DNT393233 DXP393233 EHL393233 ERH393233 FBD393233 FKZ393233 FUV393233 GER393233 GON393233 GYJ393233 HIF393233 HSB393233 IBX393233 ILT393233 IVP393233 JFL393233 JPH393233 JZD393233 KIZ393233 KSV393233 LCR393233 LMN393233 LWJ393233 MGF393233 MQB393233 MZX393233 NJT393233 NTP393233 ODL393233 ONH393233 OXD393233 PGZ393233 PQV393233 QAR393233 QKN393233 QUJ393233 REF393233 ROB393233 RXX393233 SHT393233 SRP393233 TBL393233 TLH393233 TVD393233 UEZ393233 UOV393233 UYR393233 VIN393233 VSJ393233 WCF393233 WMB393233 WVX393233 P458769 JL458769 TH458769 ADD458769 AMZ458769 AWV458769 BGR458769 BQN458769 CAJ458769 CKF458769 CUB458769 DDX458769 DNT458769 DXP458769 EHL458769 ERH458769 FBD458769 FKZ458769 FUV458769 GER458769 GON458769 GYJ458769 HIF458769 HSB458769 IBX458769 ILT458769 IVP458769 JFL458769 JPH458769 JZD458769 KIZ458769 KSV458769 LCR458769 LMN458769 LWJ458769 MGF458769 MQB458769 MZX458769 NJT458769 NTP458769 ODL458769 ONH458769 OXD458769 PGZ458769 PQV458769 QAR458769 QKN458769 QUJ458769 REF458769 ROB458769 RXX458769 SHT458769 SRP458769 TBL458769 TLH458769 TVD458769 UEZ458769 UOV458769 UYR458769 VIN458769 VSJ458769 WCF458769 WMB458769 WVX458769 P524305 JL524305 TH524305 ADD524305 AMZ524305 AWV524305 BGR524305 BQN524305 CAJ524305 CKF524305 CUB524305 DDX524305 DNT524305 DXP524305 EHL524305 ERH524305 FBD524305 FKZ524305 FUV524305 GER524305 GON524305 GYJ524305 HIF524305 HSB524305 IBX524305 ILT524305 IVP524305 JFL524305 JPH524305 JZD524305 KIZ524305 KSV524305 LCR524305 LMN524305 LWJ524305 MGF524305 MQB524305 MZX524305 NJT524305 NTP524305 ODL524305 ONH524305 OXD524305 PGZ524305 PQV524305 QAR524305 QKN524305 QUJ524305 REF524305 ROB524305 RXX524305 SHT524305 SRP524305 TBL524305 TLH524305 TVD524305 UEZ524305 UOV524305 UYR524305 VIN524305 VSJ524305 WCF524305 WMB524305 WVX524305 P589841 JL589841 TH589841 ADD589841 AMZ589841 AWV589841 BGR589841 BQN589841 CAJ589841 CKF589841 CUB589841 DDX589841 DNT589841 DXP589841 EHL589841 ERH589841 FBD589841 FKZ589841 FUV589841 GER589841 GON589841 GYJ589841 HIF589841 HSB589841 IBX589841 ILT589841 IVP589841 JFL589841 JPH589841 JZD589841 KIZ589841 KSV589841 LCR589841 LMN589841 LWJ589841 MGF589841 MQB589841 MZX589841 NJT589841 NTP589841 ODL589841 ONH589841 OXD589841 PGZ589841 PQV589841 QAR589841 QKN589841 QUJ589841 REF589841 ROB589841 RXX589841 SHT589841 SRP589841 TBL589841 TLH589841 TVD589841 UEZ589841 UOV589841 UYR589841 VIN589841 VSJ589841 WCF589841 WMB589841 WVX589841 P655377 JL655377 TH655377 ADD655377 AMZ655377 AWV655377 BGR655377 BQN655377 CAJ655377 CKF655377 CUB655377 DDX655377 DNT655377 DXP655377 EHL655377 ERH655377 FBD655377 FKZ655377 FUV655377 GER655377 GON655377 GYJ655377 HIF655377 HSB655377 IBX655377 ILT655377 IVP655377 JFL655377 JPH655377 JZD655377 KIZ655377 KSV655377 LCR655377 LMN655377 LWJ655377 MGF655377 MQB655377 MZX655377 NJT655377 NTP655377 ODL655377 ONH655377 OXD655377 PGZ655377 PQV655377 QAR655377 QKN655377 QUJ655377 REF655377 ROB655377 RXX655377 SHT655377 SRP655377 TBL655377 TLH655377 TVD655377 UEZ655377 UOV655377 UYR655377 VIN655377 VSJ655377 WCF655377 WMB655377 WVX655377 P720913 JL720913 TH720913 ADD720913 AMZ720913 AWV720913 BGR720913 BQN720913 CAJ720913 CKF720913 CUB720913 DDX720913 DNT720913 DXP720913 EHL720913 ERH720913 FBD720913 FKZ720913 FUV720913 GER720913 GON720913 GYJ720913 HIF720913 HSB720913 IBX720913 ILT720913 IVP720913 JFL720913 JPH720913 JZD720913 KIZ720913 KSV720913 LCR720913 LMN720913 LWJ720913 MGF720913 MQB720913 MZX720913 NJT720913 NTP720913 ODL720913 ONH720913 OXD720913 PGZ720913 PQV720913 QAR720913 QKN720913 QUJ720913 REF720913 ROB720913 RXX720913 SHT720913 SRP720913 TBL720913 TLH720913 TVD720913 UEZ720913 UOV720913 UYR720913 VIN720913 VSJ720913 WCF720913 WMB720913 WVX720913 P786449 JL786449 TH786449 ADD786449 AMZ786449 AWV786449 BGR786449 BQN786449 CAJ786449 CKF786449 CUB786449 DDX786449 DNT786449 DXP786449 EHL786449 ERH786449 FBD786449 FKZ786449 FUV786449 GER786449 GON786449 GYJ786449 HIF786449 HSB786449 IBX786449 ILT786449 IVP786449 JFL786449 JPH786449 JZD786449 KIZ786449 KSV786449 LCR786449 LMN786449 LWJ786449 MGF786449 MQB786449 MZX786449 NJT786449 NTP786449 ODL786449 ONH786449 OXD786449 PGZ786449 PQV786449 QAR786449 QKN786449 QUJ786449 REF786449 ROB786449 RXX786449 SHT786449 SRP786449 TBL786449 TLH786449 TVD786449 UEZ786449 UOV786449 UYR786449 VIN786449 VSJ786449 WCF786449 WMB786449 WVX786449 P851985 JL851985 TH851985 ADD851985 AMZ851985 AWV851985 BGR851985 BQN851985 CAJ851985 CKF851985 CUB851985 DDX851985 DNT851985 DXP851985 EHL851985 ERH851985 FBD851985 FKZ851985 FUV851985 GER851985 GON851985 GYJ851985 HIF851985 HSB851985 IBX851985 ILT851985 IVP851985 JFL851985 JPH851985 JZD851985 KIZ851985 KSV851985 LCR851985 LMN851985 LWJ851985 MGF851985 MQB851985 MZX851985 NJT851985 NTP851985 ODL851985 ONH851985 OXD851985 PGZ851985 PQV851985 QAR851985 QKN851985 QUJ851985 REF851985 ROB851985 RXX851985 SHT851985 SRP851985 TBL851985 TLH851985 TVD851985 UEZ851985 UOV851985 UYR851985 VIN851985 VSJ851985 WCF851985 WMB851985 WVX851985 P917521 JL917521 TH917521 ADD917521 AMZ917521 AWV917521 BGR917521 BQN917521 CAJ917521 CKF917521 CUB917521 DDX917521 DNT917521 DXP917521 EHL917521 ERH917521 FBD917521 FKZ917521 FUV917521 GER917521 GON917521 GYJ917521 HIF917521 HSB917521 IBX917521 ILT917521 IVP917521 JFL917521 JPH917521 JZD917521 KIZ917521 KSV917521 LCR917521 LMN917521 LWJ917521 MGF917521 MQB917521 MZX917521 NJT917521 NTP917521 ODL917521 ONH917521 OXD917521 PGZ917521 PQV917521 QAR917521 QKN917521 QUJ917521 REF917521 ROB917521 RXX917521 SHT917521 SRP917521 TBL917521 TLH917521 TVD917521 UEZ917521 UOV917521 UYR917521 VIN917521 VSJ917521 WCF917521 WMB917521 WVX917521 P983057 JL983057 TH983057 ADD983057 AMZ983057 AWV983057 BGR983057 BQN983057 CAJ983057 CKF983057 CUB983057 DDX983057 DNT983057 DXP983057 EHL983057 ERH983057 FBD983057 FKZ983057 FUV983057 GER983057 GON983057 GYJ983057 HIF983057 HSB983057 IBX983057 ILT983057 IVP983057 JFL983057 JPH983057 JZD983057 KIZ983057 KSV983057 LCR983057 LMN983057 LWJ983057 MGF983057 MQB983057 MZX983057 NJT983057 NTP983057 ODL983057 ONH983057 OXD983057 PGZ983057 PQV983057 QAR983057 QKN983057 QUJ983057 REF983057 ROB983057 RXX983057 SHT983057 SRP983057 TBL983057 TLH983057 TVD983057 UEZ983057 UOV983057 UYR983057 VIN983057 VSJ983057 WCF983057 WMB983057 WVX983057" xr:uid="{00000000-0002-0000-0700-00000C000000}">
      <formula1>$AM$7:$AM$9</formula1>
      <formula2>0</formula2>
    </dataValidation>
    <dataValidation type="list" allowBlank="1" showErrorMessage="1" sqref="B17 IX17 ST17 ACP17 AML17 AWH17 BGD17 BPZ17 BZV17 CJR17 CTN17 DDJ17 DNF17 DXB17 EGX17 EQT17 FAP17 FKL17 FUH17 GED17 GNZ17 GXV17 HHR17 HRN17 IBJ17 ILF17 IVB17 JEX17 JOT17 JYP17 KIL17 KSH17 LCD17 LLZ17 LVV17 MFR17 MPN17 MZJ17 NJF17 NTB17 OCX17 OMT17 OWP17 PGL17 PQH17 QAD17 QJZ17 QTV17 RDR17 RNN17 RXJ17 SHF17 SRB17 TAX17 TKT17 TUP17 UEL17 UOH17 UYD17 VHZ17 VRV17 WBR17 WLN17 WVJ17 B65553 IX65553 ST65553 ACP65553 AML65553 AWH65553 BGD65553 BPZ65553 BZV65553 CJR65553 CTN65553 DDJ65553 DNF65553 DXB65553 EGX65553 EQT65553 FAP65553 FKL65553 FUH65553 GED65553 GNZ65553 GXV65553 HHR65553 HRN65553 IBJ65553 ILF65553 IVB65553 JEX65553 JOT65553 JYP65553 KIL65553 KSH65553 LCD65553 LLZ65553 LVV65553 MFR65553 MPN65553 MZJ65553 NJF65553 NTB65553 OCX65553 OMT65553 OWP65553 PGL65553 PQH65553 QAD65553 QJZ65553 QTV65553 RDR65553 RNN65553 RXJ65553 SHF65553 SRB65553 TAX65553 TKT65553 TUP65553 UEL65553 UOH65553 UYD65553 VHZ65553 VRV65553 WBR65553 WLN65553 WVJ65553 B131089 IX131089 ST131089 ACP131089 AML131089 AWH131089 BGD131089 BPZ131089 BZV131089 CJR131089 CTN131089 DDJ131089 DNF131089 DXB131089 EGX131089 EQT131089 FAP131089 FKL131089 FUH131089 GED131089 GNZ131089 GXV131089 HHR131089 HRN131089 IBJ131089 ILF131089 IVB131089 JEX131089 JOT131089 JYP131089 KIL131089 KSH131089 LCD131089 LLZ131089 LVV131089 MFR131089 MPN131089 MZJ131089 NJF131089 NTB131089 OCX131089 OMT131089 OWP131089 PGL131089 PQH131089 QAD131089 QJZ131089 QTV131089 RDR131089 RNN131089 RXJ131089 SHF131089 SRB131089 TAX131089 TKT131089 TUP131089 UEL131089 UOH131089 UYD131089 VHZ131089 VRV131089 WBR131089 WLN131089 WVJ131089 B196625 IX196625 ST196625 ACP196625 AML196625 AWH196625 BGD196625 BPZ196625 BZV196625 CJR196625 CTN196625 DDJ196625 DNF196625 DXB196625 EGX196625 EQT196625 FAP196625 FKL196625 FUH196625 GED196625 GNZ196625 GXV196625 HHR196625 HRN196625 IBJ196625 ILF196625 IVB196625 JEX196625 JOT196625 JYP196625 KIL196625 KSH196625 LCD196625 LLZ196625 LVV196625 MFR196625 MPN196625 MZJ196625 NJF196625 NTB196625 OCX196625 OMT196625 OWP196625 PGL196625 PQH196625 QAD196625 QJZ196625 QTV196625 RDR196625 RNN196625 RXJ196625 SHF196625 SRB196625 TAX196625 TKT196625 TUP196625 UEL196625 UOH196625 UYD196625 VHZ196625 VRV196625 WBR196625 WLN196625 WVJ196625 B262161 IX262161 ST262161 ACP262161 AML262161 AWH262161 BGD262161 BPZ262161 BZV262161 CJR262161 CTN262161 DDJ262161 DNF262161 DXB262161 EGX262161 EQT262161 FAP262161 FKL262161 FUH262161 GED262161 GNZ262161 GXV262161 HHR262161 HRN262161 IBJ262161 ILF262161 IVB262161 JEX262161 JOT262161 JYP262161 KIL262161 KSH262161 LCD262161 LLZ262161 LVV262161 MFR262161 MPN262161 MZJ262161 NJF262161 NTB262161 OCX262161 OMT262161 OWP262161 PGL262161 PQH262161 QAD262161 QJZ262161 QTV262161 RDR262161 RNN262161 RXJ262161 SHF262161 SRB262161 TAX262161 TKT262161 TUP262161 UEL262161 UOH262161 UYD262161 VHZ262161 VRV262161 WBR262161 WLN262161 WVJ262161 B327697 IX327697 ST327697 ACP327697 AML327697 AWH327697 BGD327697 BPZ327697 BZV327697 CJR327697 CTN327697 DDJ327697 DNF327697 DXB327697 EGX327697 EQT327697 FAP327697 FKL327697 FUH327697 GED327697 GNZ327697 GXV327697 HHR327697 HRN327697 IBJ327697 ILF327697 IVB327697 JEX327697 JOT327697 JYP327697 KIL327697 KSH327697 LCD327697 LLZ327697 LVV327697 MFR327697 MPN327697 MZJ327697 NJF327697 NTB327697 OCX327697 OMT327697 OWP327697 PGL327697 PQH327697 QAD327697 QJZ327697 QTV327697 RDR327697 RNN327697 RXJ327697 SHF327697 SRB327697 TAX327697 TKT327697 TUP327697 UEL327697 UOH327697 UYD327697 VHZ327697 VRV327697 WBR327697 WLN327697 WVJ327697 B393233 IX393233 ST393233 ACP393233 AML393233 AWH393233 BGD393233 BPZ393233 BZV393233 CJR393233 CTN393233 DDJ393233 DNF393233 DXB393233 EGX393233 EQT393233 FAP393233 FKL393233 FUH393233 GED393233 GNZ393233 GXV393233 HHR393233 HRN393233 IBJ393233 ILF393233 IVB393233 JEX393233 JOT393233 JYP393233 KIL393233 KSH393233 LCD393233 LLZ393233 LVV393233 MFR393233 MPN393233 MZJ393233 NJF393233 NTB393233 OCX393233 OMT393233 OWP393233 PGL393233 PQH393233 QAD393233 QJZ393233 QTV393233 RDR393233 RNN393233 RXJ393233 SHF393233 SRB393233 TAX393233 TKT393233 TUP393233 UEL393233 UOH393233 UYD393233 VHZ393233 VRV393233 WBR393233 WLN393233 WVJ393233 B458769 IX458769 ST458769 ACP458769 AML458769 AWH458769 BGD458769 BPZ458769 BZV458769 CJR458769 CTN458769 DDJ458769 DNF458769 DXB458769 EGX458769 EQT458769 FAP458769 FKL458769 FUH458769 GED458769 GNZ458769 GXV458769 HHR458769 HRN458769 IBJ458769 ILF458769 IVB458769 JEX458769 JOT458769 JYP458769 KIL458769 KSH458769 LCD458769 LLZ458769 LVV458769 MFR458769 MPN458769 MZJ458769 NJF458769 NTB458769 OCX458769 OMT458769 OWP458769 PGL458769 PQH458769 QAD458769 QJZ458769 QTV458769 RDR458769 RNN458769 RXJ458769 SHF458769 SRB458769 TAX458769 TKT458769 TUP458769 UEL458769 UOH458769 UYD458769 VHZ458769 VRV458769 WBR458769 WLN458769 WVJ458769 B524305 IX524305 ST524305 ACP524305 AML524305 AWH524305 BGD524305 BPZ524305 BZV524305 CJR524305 CTN524305 DDJ524305 DNF524305 DXB524305 EGX524305 EQT524305 FAP524305 FKL524305 FUH524305 GED524305 GNZ524305 GXV524305 HHR524305 HRN524305 IBJ524305 ILF524305 IVB524305 JEX524305 JOT524305 JYP524305 KIL524305 KSH524305 LCD524305 LLZ524305 LVV524305 MFR524305 MPN524305 MZJ524305 NJF524305 NTB524305 OCX524305 OMT524305 OWP524305 PGL524305 PQH524305 QAD524305 QJZ524305 QTV524305 RDR524305 RNN524305 RXJ524305 SHF524305 SRB524305 TAX524305 TKT524305 TUP524305 UEL524305 UOH524305 UYD524305 VHZ524305 VRV524305 WBR524305 WLN524305 WVJ524305 B589841 IX589841 ST589841 ACP589841 AML589841 AWH589841 BGD589841 BPZ589841 BZV589841 CJR589841 CTN589841 DDJ589841 DNF589841 DXB589841 EGX589841 EQT589841 FAP589841 FKL589841 FUH589841 GED589841 GNZ589841 GXV589841 HHR589841 HRN589841 IBJ589841 ILF589841 IVB589841 JEX589841 JOT589841 JYP589841 KIL589841 KSH589841 LCD589841 LLZ589841 LVV589841 MFR589841 MPN589841 MZJ589841 NJF589841 NTB589841 OCX589841 OMT589841 OWP589841 PGL589841 PQH589841 QAD589841 QJZ589841 QTV589841 RDR589841 RNN589841 RXJ589841 SHF589841 SRB589841 TAX589841 TKT589841 TUP589841 UEL589841 UOH589841 UYD589841 VHZ589841 VRV589841 WBR589841 WLN589841 WVJ589841 B655377 IX655377 ST655377 ACP655377 AML655377 AWH655377 BGD655377 BPZ655377 BZV655377 CJR655377 CTN655377 DDJ655377 DNF655377 DXB655377 EGX655377 EQT655377 FAP655377 FKL655377 FUH655377 GED655377 GNZ655377 GXV655377 HHR655377 HRN655377 IBJ655377 ILF655377 IVB655377 JEX655377 JOT655377 JYP655377 KIL655377 KSH655377 LCD655377 LLZ655377 LVV655377 MFR655377 MPN655377 MZJ655377 NJF655377 NTB655377 OCX655377 OMT655377 OWP655377 PGL655377 PQH655377 QAD655377 QJZ655377 QTV655377 RDR655377 RNN655377 RXJ655377 SHF655377 SRB655377 TAX655377 TKT655377 TUP655377 UEL655377 UOH655377 UYD655377 VHZ655377 VRV655377 WBR655377 WLN655377 WVJ655377 B720913 IX720913 ST720913 ACP720913 AML720913 AWH720913 BGD720913 BPZ720913 BZV720913 CJR720913 CTN720913 DDJ720913 DNF720913 DXB720913 EGX720913 EQT720913 FAP720913 FKL720913 FUH720913 GED720913 GNZ720913 GXV720913 HHR720913 HRN720913 IBJ720913 ILF720913 IVB720913 JEX720913 JOT720913 JYP720913 KIL720913 KSH720913 LCD720913 LLZ720913 LVV720913 MFR720913 MPN720913 MZJ720913 NJF720913 NTB720913 OCX720913 OMT720913 OWP720913 PGL720913 PQH720913 QAD720913 QJZ720913 QTV720913 RDR720913 RNN720913 RXJ720913 SHF720913 SRB720913 TAX720913 TKT720913 TUP720913 UEL720913 UOH720913 UYD720913 VHZ720913 VRV720913 WBR720913 WLN720913 WVJ720913 B786449 IX786449 ST786449 ACP786449 AML786449 AWH786449 BGD786449 BPZ786449 BZV786449 CJR786449 CTN786449 DDJ786449 DNF786449 DXB786449 EGX786449 EQT786449 FAP786449 FKL786449 FUH786449 GED786449 GNZ786449 GXV786449 HHR786449 HRN786449 IBJ786449 ILF786449 IVB786449 JEX786449 JOT786449 JYP786449 KIL786449 KSH786449 LCD786449 LLZ786449 LVV786449 MFR786449 MPN786449 MZJ786449 NJF786449 NTB786449 OCX786449 OMT786449 OWP786449 PGL786449 PQH786449 QAD786449 QJZ786449 QTV786449 RDR786449 RNN786449 RXJ786449 SHF786449 SRB786449 TAX786449 TKT786449 TUP786449 UEL786449 UOH786449 UYD786449 VHZ786449 VRV786449 WBR786449 WLN786449 WVJ786449 B851985 IX851985 ST851985 ACP851985 AML851985 AWH851985 BGD851985 BPZ851985 BZV851985 CJR851985 CTN851985 DDJ851985 DNF851985 DXB851985 EGX851985 EQT851985 FAP851985 FKL851985 FUH851985 GED851985 GNZ851985 GXV851985 HHR851985 HRN851985 IBJ851985 ILF851985 IVB851985 JEX851985 JOT851985 JYP851985 KIL851985 KSH851985 LCD851985 LLZ851985 LVV851985 MFR851985 MPN851985 MZJ851985 NJF851985 NTB851985 OCX851985 OMT851985 OWP851985 PGL851985 PQH851985 QAD851985 QJZ851985 QTV851985 RDR851985 RNN851985 RXJ851985 SHF851985 SRB851985 TAX851985 TKT851985 TUP851985 UEL851985 UOH851985 UYD851985 VHZ851985 VRV851985 WBR851985 WLN851985 WVJ851985 B917521 IX917521 ST917521 ACP917521 AML917521 AWH917521 BGD917521 BPZ917521 BZV917521 CJR917521 CTN917521 DDJ917521 DNF917521 DXB917521 EGX917521 EQT917521 FAP917521 FKL917521 FUH917521 GED917521 GNZ917521 GXV917521 HHR917521 HRN917521 IBJ917521 ILF917521 IVB917521 JEX917521 JOT917521 JYP917521 KIL917521 KSH917521 LCD917521 LLZ917521 LVV917521 MFR917521 MPN917521 MZJ917521 NJF917521 NTB917521 OCX917521 OMT917521 OWP917521 PGL917521 PQH917521 QAD917521 QJZ917521 QTV917521 RDR917521 RNN917521 RXJ917521 SHF917521 SRB917521 TAX917521 TKT917521 TUP917521 UEL917521 UOH917521 UYD917521 VHZ917521 VRV917521 WBR917521 WLN917521 WVJ917521 B983057 IX983057 ST983057 ACP983057 AML983057 AWH983057 BGD983057 BPZ983057 BZV983057 CJR983057 CTN983057 DDJ983057 DNF983057 DXB983057 EGX983057 EQT983057 FAP983057 FKL983057 FUH983057 GED983057 GNZ983057 GXV983057 HHR983057 HRN983057 IBJ983057 ILF983057 IVB983057 JEX983057 JOT983057 JYP983057 KIL983057 KSH983057 LCD983057 LLZ983057 LVV983057 MFR983057 MPN983057 MZJ983057 NJF983057 NTB983057 OCX983057 OMT983057 OWP983057 PGL983057 PQH983057 QAD983057 QJZ983057 QTV983057 RDR983057 RNN983057 RXJ983057 SHF983057 SRB983057 TAX983057 TKT983057 TUP983057 UEL983057 UOH983057 UYD983057 VHZ983057 VRV983057 WBR983057 WLN983057 WVJ983057" xr:uid="{00000000-0002-0000-0700-00000D000000}">
      <formula1>$AU$2:$AU$7</formula1>
      <formula2>0</formula2>
    </dataValidation>
    <dataValidation type="list" allowBlank="1" showErrorMessage="1" sqref="WWK23 JY23 TU23 ADQ23 ANM23 AXI23 BHE23 BRA23 CAW23 CKS23 CUO23 DEK23 DOG23 DYC23 EHY23 ERU23 FBQ23 FLM23 FVI23 GFE23 GPA23 GYW23 HIS23 HSO23 ICK23 IMG23 IWC23 JFY23 JPU23 JZQ23 KJM23 KTI23 LDE23 LNA23 LWW23 MGS23 MQO23 NAK23 NKG23 NUC23 ODY23 ONU23 OXQ23 PHM23 PRI23 QBE23 QLA23 QUW23 RES23 ROO23 RYK23 SIG23 SSC23 TBY23 TLU23 TVQ23 UFM23 UPI23 UZE23 VJA23 VSW23 WCS23 WMO23" xr:uid="{00000000-0002-0000-0700-00000E000000}">
      <formula1>$BH$2:$BH$10</formula1>
    </dataValidation>
    <dataValidation type="list" allowBlank="1" showErrorMessage="1" sqref="AF23 KB23 TX23 ADT23 ANP23 AXL23 BHH23 BRD23 CAZ23 CKV23 CUR23 DEN23 DOJ23 DYF23 EIB23 ERX23 FBT23 FLP23 FVL23 GFH23 GPD23 GYZ23 HIV23 HSR23 ICN23 IMJ23 IWF23 JGB23 JPX23 JZT23 KJP23 KTL23 LDH23 LND23 LWZ23 MGV23 MQR23 NAN23 NKJ23 NUF23 OEB23 ONX23 OXT23 PHP23 PRL23 QBH23 QLD23 QUZ23 REV23 ROR23 RYN23 SIJ23 SSF23 TCB23 TLX23 TVT23 UFP23 UPL23 UZH23 VJD23 VSZ23 WCV23 WMR23 WWN23" xr:uid="{00000000-0002-0000-0700-00000F000000}">
      <formula1>$AN$8:$AN$9</formula1>
    </dataValidation>
    <dataValidation type="list" allowBlank="1" showErrorMessage="1" sqref="G23 WVO23 WLS23 WBW23 VSA23 VIE23 UYI23 UOM23 UEQ23 TUU23 TKY23 TBC23 SRG23 SHK23 RXO23 RNS23 RDW23 QUA23 QKE23 QAI23 PQM23 PGQ23 OWU23 OMY23 ODC23 NTG23 NJK23 MZO23 MPS23 MFW23 LWA23 LME23 LCI23 KSM23 KIQ23 JYU23 JOY23 JFC23 IVG23 ILK23 IBO23 HRS23 HHW23 GYA23 GOE23 GEI23 FUM23 FKQ23 FAU23 EQY23 EHC23 DXG23 DNK23 DDO23 CTS23 CJW23 CAA23 BQE23 BGI23 AWM23 AMQ23 ACU23 SY23 JC23" xr:uid="{00000000-0002-0000-0700-000010000000}">
      <formula1>$AV$2:$AV$9</formula1>
    </dataValidation>
    <dataValidation type="list" allowBlank="1" showErrorMessage="1" sqref="AC23" xr:uid="{67272269-756B-45DA-A611-497762C1594A}">
      <formula1>$BH$2:$BH$9</formula1>
    </dataValidation>
    <dataValidation type="list" allowBlank="1" showErrorMessage="1" sqref="N23" xr:uid="{665E5F30-A143-4978-9C91-D0050752ED3E}">
      <formula1>$AT$10:$AT$12</formula1>
    </dataValidation>
    <dataValidation type="list" allowBlank="1" showInputMessage="1" showErrorMessage="1" sqref="AE23" xr:uid="{28B35C3C-3AD5-441C-9627-AFCC808BC28C}">
      <formula1>$AE$14:$AE$17</formula1>
    </dataValidation>
  </dataValidations>
  <pageMargins left="0.7" right="0.7" top="0.75" bottom="0.75" header="0.51180555555555551" footer="0.51180555555555551"/>
  <pageSetup paperSize="5" scale="50" firstPageNumber="0" orientation="landscape" horizontalDpi="300" verticalDpi="300"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7"/>
  <dimension ref="A2:BD62"/>
  <sheetViews>
    <sheetView showGridLines="0" tabSelected="1" zoomScale="70" zoomScaleNormal="70" zoomScalePageLayoutView="153" workbookViewId="0">
      <selection activeCell="B9" sqref="B9:D9"/>
    </sheetView>
  </sheetViews>
  <sheetFormatPr baseColWidth="10" defaultColWidth="11.42578125" defaultRowHeight="15"/>
  <cols>
    <col min="1" max="1" width="22.42578125" style="14" bestFit="1" customWidth="1"/>
    <col min="2" max="2" width="20.42578125" style="15" customWidth="1"/>
    <col min="3" max="12" width="6.7109375" style="15" customWidth="1"/>
    <col min="13" max="19" width="3.140625" style="15" bestFit="1" customWidth="1"/>
    <col min="20" max="22" width="4.42578125" style="15" bestFit="1" customWidth="1"/>
    <col min="23" max="16384" width="11.42578125" style="15"/>
  </cols>
  <sheetData>
    <row r="2" spans="1:23">
      <c r="A2" s="955" t="s">
        <v>461</v>
      </c>
      <c r="B2" s="955"/>
      <c r="C2" s="955"/>
      <c r="D2" s="955"/>
      <c r="E2" s="955"/>
      <c r="F2" s="955"/>
      <c r="G2" s="955"/>
      <c r="H2" s="955"/>
      <c r="I2" s="955"/>
      <c r="J2" s="955"/>
      <c r="K2" s="955"/>
      <c r="L2" s="955"/>
      <c r="M2" s="955"/>
      <c r="N2" s="955"/>
      <c r="O2" s="955"/>
      <c r="P2" s="955"/>
      <c r="Q2" s="955"/>
    </row>
    <row r="4" spans="1:23" ht="15" customHeight="1">
      <c r="A4" s="956" t="s">
        <v>462</v>
      </c>
      <c r="B4" s="956" t="s">
        <v>97</v>
      </c>
      <c r="C4" s="956"/>
      <c r="D4" s="956"/>
      <c r="E4" s="956"/>
      <c r="F4" s="956"/>
      <c r="G4" s="956"/>
      <c r="H4" s="956"/>
      <c r="I4" s="956"/>
      <c r="J4" s="956"/>
      <c r="K4" s="956"/>
      <c r="L4" s="956"/>
      <c r="M4" s="956"/>
      <c r="N4" s="956"/>
      <c r="O4" s="956"/>
      <c r="P4" s="956"/>
      <c r="Q4" s="956"/>
      <c r="R4" s="956"/>
      <c r="S4" s="956"/>
      <c r="T4" s="956"/>
      <c r="U4" s="956"/>
      <c r="V4" s="956"/>
      <c r="W4" s="956"/>
    </row>
    <row r="5" spans="1:23">
      <c r="A5" s="956"/>
      <c r="B5" s="956"/>
      <c r="C5" s="956"/>
      <c r="D5" s="956"/>
      <c r="E5" s="956"/>
      <c r="F5" s="956"/>
      <c r="G5" s="956"/>
      <c r="H5" s="956"/>
      <c r="I5" s="956"/>
      <c r="J5" s="956"/>
      <c r="K5" s="956"/>
      <c r="L5" s="956"/>
      <c r="M5" s="956"/>
      <c r="N5" s="956"/>
      <c r="O5" s="956"/>
      <c r="P5" s="956"/>
      <c r="Q5" s="956"/>
      <c r="R5" s="956"/>
      <c r="S5" s="956"/>
      <c r="T5" s="956"/>
      <c r="U5" s="956"/>
      <c r="V5" s="956"/>
      <c r="W5" s="956"/>
    </row>
    <row r="6" spans="1:23">
      <c r="A6" s="956"/>
      <c r="B6" s="956"/>
      <c r="C6" s="956"/>
      <c r="D6" s="956"/>
      <c r="E6" s="956"/>
      <c r="F6" s="956"/>
      <c r="G6" s="956"/>
      <c r="H6" s="956"/>
      <c r="I6" s="956"/>
      <c r="J6" s="956"/>
      <c r="K6" s="956"/>
      <c r="L6" s="956"/>
      <c r="M6" s="956"/>
      <c r="N6" s="956"/>
      <c r="O6" s="956"/>
      <c r="P6" s="956"/>
      <c r="Q6" s="956"/>
      <c r="R6" s="956"/>
      <c r="S6" s="956"/>
      <c r="T6" s="956"/>
      <c r="U6" s="956"/>
      <c r="V6" s="956"/>
      <c r="W6" s="956"/>
    </row>
    <row r="7" spans="1:23" ht="44.25" customHeight="1">
      <c r="A7" s="957" t="s">
        <v>111</v>
      </c>
      <c r="B7" s="949" t="s">
        <v>463</v>
      </c>
      <c r="C7" s="949"/>
      <c r="D7" s="949"/>
      <c r="E7" s="950" t="s">
        <v>464</v>
      </c>
      <c r="F7" s="950"/>
      <c r="G7" s="950"/>
      <c r="H7" s="950"/>
      <c r="I7" s="950"/>
      <c r="J7" s="950"/>
      <c r="K7" s="950"/>
      <c r="L7" s="950"/>
      <c r="M7" s="950"/>
      <c r="N7" s="950"/>
      <c r="O7" s="950"/>
      <c r="P7" s="950"/>
      <c r="Q7" s="950"/>
      <c r="R7" s="950"/>
      <c r="S7" s="950"/>
      <c r="T7" s="950"/>
      <c r="U7" s="950"/>
      <c r="V7" s="950"/>
      <c r="W7" s="950"/>
    </row>
    <row r="8" spans="1:23">
      <c r="A8" s="957"/>
      <c r="B8" s="945" t="s">
        <v>2554</v>
      </c>
      <c r="C8" s="945"/>
      <c r="D8" s="945"/>
      <c r="E8" s="941" t="s">
        <v>254</v>
      </c>
      <c r="F8" s="941"/>
      <c r="G8" s="941"/>
      <c r="H8" s="941"/>
      <c r="I8" s="941"/>
      <c r="J8" s="941"/>
      <c r="K8" s="941"/>
      <c r="L8" s="941"/>
      <c r="M8" s="941"/>
      <c r="N8" s="941"/>
      <c r="O8" s="941"/>
      <c r="P8" s="941"/>
      <c r="Q8" s="941"/>
      <c r="R8" s="941"/>
      <c r="S8" s="941"/>
      <c r="T8" s="941"/>
      <c r="U8" s="941"/>
      <c r="V8" s="941"/>
      <c r="W8" s="941"/>
    </row>
    <row r="9" spans="1:23">
      <c r="A9" s="957"/>
      <c r="B9" s="940">
        <v>2</v>
      </c>
      <c r="C9" s="940"/>
      <c r="D9" s="940"/>
      <c r="E9" s="941" t="s">
        <v>255</v>
      </c>
      <c r="F9" s="941"/>
      <c r="G9" s="941"/>
      <c r="H9" s="941"/>
      <c r="I9" s="941"/>
      <c r="J9" s="941"/>
      <c r="K9" s="941"/>
      <c r="L9" s="941"/>
      <c r="M9" s="941"/>
      <c r="N9" s="941"/>
      <c r="O9" s="941"/>
      <c r="P9" s="941"/>
      <c r="Q9" s="941"/>
      <c r="R9" s="941"/>
      <c r="S9" s="941"/>
      <c r="T9" s="941"/>
      <c r="U9" s="941"/>
      <c r="V9" s="941"/>
      <c r="W9" s="941"/>
    </row>
    <row r="10" spans="1:23">
      <c r="A10" s="957"/>
      <c r="B10" s="940">
        <v>18</v>
      </c>
      <c r="C10" s="940"/>
      <c r="D10" s="940"/>
      <c r="E10" s="941" t="s">
        <v>256</v>
      </c>
      <c r="F10" s="941"/>
      <c r="G10" s="941"/>
      <c r="H10" s="941"/>
      <c r="I10" s="941"/>
      <c r="J10" s="941"/>
      <c r="K10" s="941"/>
      <c r="L10" s="941"/>
      <c r="M10" s="941"/>
      <c r="N10" s="941"/>
      <c r="O10" s="941"/>
      <c r="P10" s="941"/>
      <c r="Q10" s="941"/>
      <c r="R10" s="941"/>
      <c r="S10" s="941"/>
      <c r="T10" s="941"/>
      <c r="U10" s="941"/>
      <c r="V10" s="941"/>
      <c r="W10" s="941"/>
    </row>
    <row r="11" spans="1:23">
      <c r="A11" s="957"/>
      <c r="B11" s="940">
        <v>19</v>
      </c>
      <c r="C11" s="940"/>
      <c r="D11" s="940"/>
      <c r="E11" s="941" t="s">
        <v>257</v>
      </c>
      <c r="F11" s="941"/>
      <c r="G11" s="941"/>
      <c r="H11" s="941"/>
      <c r="I11" s="941"/>
      <c r="J11" s="941"/>
      <c r="K11" s="941"/>
      <c r="L11" s="941"/>
      <c r="M11" s="941"/>
      <c r="N11" s="941"/>
      <c r="O11" s="941"/>
      <c r="P11" s="941"/>
      <c r="Q11" s="941"/>
      <c r="R11" s="941"/>
      <c r="S11" s="941"/>
      <c r="T11" s="941"/>
      <c r="U11" s="941"/>
      <c r="V11" s="941"/>
      <c r="W11" s="941"/>
    </row>
    <row r="12" spans="1:23">
      <c r="A12" s="957"/>
      <c r="B12" s="940">
        <v>22</v>
      </c>
      <c r="C12" s="940"/>
      <c r="D12" s="940"/>
      <c r="E12" s="941" t="s">
        <v>258</v>
      </c>
      <c r="F12" s="941"/>
      <c r="G12" s="941"/>
      <c r="H12" s="941"/>
      <c r="I12" s="941"/>
      <c r="J12" s="941"/>
      <c r="K12" s="941"/>
      <c r="L12" s="941"/>
      <c r="M12" s="941"/>
      <c r="N12" s="941"/>
      <c r="O12" s="941"/>
      <c r="P12" s="941"/>
      <c r="Q12" s="941"/>
      <c r="R12" s="941"/>
      <c r="S12" s="941"/>
      <c r="T12" s="941"/>
      <c r="U12" s="941"/>
      <c r="V12" s="941"/>
      <c r="W12" s="941"/>
    </row>
    <row r="13" spans="1:23">
      <c r="A13" s="957"/>
      <c r="B13" s="940">
        <v>30</v>
      </c>
      <c r="C13" s="940"/>
      <c r="D13" s="940"/>
      <c r="E13" s="941" t="s">
        <v>259</v>
      </c>
      <c r="F13" s="941"/>
      <c r="G13" s="941"/>
      <c r="H13" s="941"/>
      <c r="I13" s="941"/>
      <c r="J13" s="941"/>
      <c r="K13" s="941"/>
      <c r="L13" s="941"/>
      <c r="M13" s="941"/>
      <c r="N13" s="941"/>
      <c r="O13" s="941"/>
      <c r="P13" s="941"/>
      <c r="Q13" s="941"/>
      <c r="R13" s="941"/>
      <c r="S13" s="941"/>
      <c r="T13" s="941"/>
      <c r="U13" s="941"/>
      <c r="V13" s="941"/>
      <c r="W13" s="941"/>
    </row>
    <row r="14" spans="1:23">
      <c r="A14" s="957"/>
      <c r="B14" s="940">
        <v>31</v>
      </c>
      <c r="C14" s="940"/>
      <c r="D14" s="940"/>
      <c r="E14" s="941" t="s">
        <v>260</v>
      </c>
      <c r="F14" s="941"/>
      <c r="G14" s="941"/>
      <c r="H14" s="941"/>
      <c r="I14" s="941"/>
      <c r="J14" s="941"/>
      <c r="K14" s="941"/>
      <c r="L14" s="941"/>
      <c r="M14" s="941"/>
      <c r="N14" s="941"/>
      <c r="O14" s="941"/>
      <c r="P14" s="941"/>
      <c r="Q14" s="941"/>
      <c r="R14" s="941"/>
      <c r="S14" s="941"/>
      <c r="T14" s="941"/>
      <c r="U14" s="941"/>
      <c r="V14" s="941"/>
      <c r="W14" s="941"/>
    </row>
    <row r="15" spans="1:23">
      <c r="A15" s="957"/>
      <c r="B15" s="951">
        <v>32</v>
      </c>
      <c r="C15" s="951"/>
      <c r="D15" s="951"/>
      <c r="E15" s="941" t="s">
        <v>261</v>
      </c>
      <c r="F15" s="941"/>
      <c r="G15" s="941"/>
      <c r="H15" s="941"/>
      <c r="I15" s="941"/>
      <c r="J15" s="941"/>
      <c r="K15" s="941"/>
      <c r="L15" s="941"/>
      <c r="M15" s="941"/>
      <c r="N15" s="941"/>
      <c r="O15" s="941"/>
      <c r="P15" s="941"/>
      <c r="Q15" s="941"/>
      <c r="R15" s="941"/>
      <c r="S15" s="941"/>
      <c r="T15" s="941"/>
      <c r="U15" s="941"/>
      <c r="V15" s="941"/>
      <c r="W15" s="941"/>
    </row>
    <row r="16" spans="1:23">
      <c r="A16" s="957"/>
      <c r="B16" s="951">
        <v>44</v>
      </c>
      <c r="C16" s="951"/>
      <c r="D16" s="951"/>
      <c r="E16" s="941" t="s">
        <v>262</v>
      </c>
      <c r="F16" s="941"/>
      <c r="G16" s="941"/>
      <c r="H16" s="941"/>
      <c r="I16" s="941"/>
      <c r="J16" s="941"/>
      <c r="K16" s="941"/>
      <c r="L16" s="941"/>
      <c r="M16" s="941"/>
      <c r="N16" s="941"/>
      <c r="O16" s="941"/>
      <c r="P16" s="941"/>
      <c r="Q16" s="941"/>
      <c r="R16" s="941"/>
      <c r="S16" s="941"/>
      <c r="T16" s="941"/>
      <c r="U16" s="941"/>
      <c r="V16" s="941"/>
      <c r="W16" s="941"/>
    </row>
    <row r="17" spans="1:56">
      <c r="A17" s="957"/>
      <c r="B17" s="940">
        <v>45</v>
      </c>
      <c r="C17" s="940"/>
      <c r="D17" s="940"/>
      <c r="E17" s="941" t="s">
        <v>263</v>
      </c>
      <c r="F17" s="941"/>
      <c r="G17" s="941"/>
      <c r="H17" s="941"/>
      <c r="I17" s="941"/>
      <c r="J17" s="941"/>
      <c r="K17" s="941"/>
      <c r="L17" s="941"/>
      <c r="M17" s="941"/>
      <c r="N17" s="941"/>
      <c r="O17" s="941"/>
      <c r="P17" s="941"/>
      <c r="Q17" s="941"/>
      <c r="R17" s="941"/>
      <c r="S17" s="941"/>
      <c r="T17" s="941"/>
      <c r="U17" s="941"/>
      <c r="V17" s="941"/>
      <c r="W17" s="941"/>
    </row>
    <row r="18" spans="1:56">
      <c r="A18" s="957"/>
      <c r="B18" s="940">
        <v>47</v>
      </c>
      <c r="C18" s="940"/>
      <c r="D18" s="940"/>
      <c r="E18" s="941" t="s">
        <v>264</v>
      </c>
      <c r="F18" s="941"/>
      <c r="G18" s="941"/>
      <c r="H18" s="941"/>
      <c r="I18" s="941"/>
      <c r="J18" s="941"/>
      <c r="K18" s="941"/>
      <c r="L18" s="941"/>
      <c r="M18" s="941"/>
      <c r="N18" s="941"/>
      <c r="O18" s="941"/>
      <c r="P18" s="941"/>
      <c r="Q18" s="941"/>
      <c r="R18" s="941"/>
      <c r="S18" s="941"/>
      <c r="T18" s="941"/>
      <c r="U18" s="941"/>
      <c r="V18" s="941"/>
      <c r="W18" s="941"/>
    </row>
    <row r="19" spans="1:56">
      <c r="A19" s="957"/>
      <c r="B19" s="940">
        <v>51</v>
      </c>
      <c r="C19" s="940"/>
      <c r="D19" s="940"/>
      <c r="E19" s="941" t="s">
        <v>62</v>
      </c>
      <c r="F19" s="941"/>
      <c r="G19" s="941"/>
      <c r="H19" s="941"/>
      <c r="I19" s="941"/>
      <c r="J19" s="941"/>
      <c r="K19" s="941"/>
      <c r="L19" s="941"/>
      <c r="M19" s="941"/>
      <c r="N19" s="941"/>
      <c r="O19" s="941"/>
      <c r="P19" s="941"/>
      <c r="Q19" s="941"/>
      <c r="R19" s="941"/>
      <c r="S19" s="941"/>
      <c r="T19" s="941"/>
      <c r="U19" s="941"/>
      <c r="V19" s="941"/>
      <c r="W19" s="941"/>
    </row>
    <row r="20" spans="1:56">
      <c r="A20" s="957"/>
      <c r="B20" s="940">
        <v>55</v>
      </c>
      <c r="C20" s="940"/>
      <c r="D20" s="940"/>
      <c r="E20" s="941" t="s">
        <v>265</v>
      </c>
      <c r="F20" s="941"/>
      <c r="G20" s="941"/>
      <c r="H20" s="941"/>
      <c r="I20" s="941"/>
      <c r="J20" s="941"/>
      <c r="K20" s="941"/>
      <c r="L20" s="941"/>
      <c r="M20" s="941"/>
      <c r="N20" s="941"/>
      <c r="O20" s="941"/>
      <c r="P20" s="941"/>
      <c r="Q20" s="941"/>
      <c r="R20" s="941"/>
      <c r="S20" s="941"/>
      <c r="T20" s="941"/>
      <c r="U20" s="941"/>
      <c r="V20" s="941"/>
      <c r="W20" s="941"/>
    </row>
    <row r="21" spans="1:56">
      <c r="A21" s="957"/>
      <c r="B21" s="945">
        <v>68</v>
      </c>
      <c r="C21" s="945"/>
      <c r="D21" s="945"/>
      <c r="E21" s="946" t="s">
        <v>2553</v>
      </c>
      <c r="F21" s="946"/>
      <c r="G21" s="946"/>
      <c r="H21" s="946"/>
      <c r="I21" s="946"/>
      <c r="J21" s="946"/>
      <c r="K21" s="946"/>
      <c r="L21" s="946"/>
      <c r="M21" s="946"/>
      <c r="N21" s="946"/>
      <c r="O21" s="946"/>
      <c r="P21" s="946"/>
      <c r="Q21" s="946"/>
      <c r="R21" s="946"/>
      <c r="S21" s="946"/>
      <c r="T21" s="946"/>
      <c r="U21" s="946"/>
      <c r="V21" s="946"/>
      <c r="W21" s="946"/>
    </row>
    <row r="22" spans="1:56">
      <c r="A22" s="947" t="s">
        <v>98</v>
      </c>
      <c r="B22" s="948"/>
      <c r="C22" s="948"/>
      <c r="D22" s="948"/>
      <c r="E22" s="948"/>
      <c r="F22" s="948"/>
      <c r="G22" s="948"/>
      <c r="H22" s="948"/>
      <c r="I22" s="948"/>
      <c r="J22" s="948"/>
      <c r="K22" s="948"/>
      <c r="L22" s="948"/>
      <c r="M22" s="948"/>
      <c r="N22" s="948"/>
      <c r="O22" s="948"/>
      <c r="P22" s="948"/>
      <c r="Q22" s="948"/>
      <c r="R22" s="948"/>
      <c r="S22" s="948"/>
      <c r="T22" s="948"/>
      <c r="U22" s="948"/>
      <c r="V22" s="948"/>
      <c r="W22" s="948"/>
    </row>
    <row r="23" spans="1:56" ht="51" customHeight="1">
      <c r="A23" s="947"/>
      <c r="B23" s="949" t="s">
        <v>465</v>
      </c>
      <c r="C23" s="949"/>
      <c r="D23" s="949"/>
      <c r="E23" s="950" t="s">
        <v>464</v>
      </c>
      <c r="F23" s="950"/>
      <c r="G23" s="950"/>
      <c r="H23" s="950"/>
      <c r="I23" s="950"/>
      <c r="J23" s="950"/>
      <c r="K23" s="950"/>
      <c r="L23" s="950"/>
      <c r="M23" s="950"/>
      <c r="N23" s="950"/>
      <c r="O23" s="950"/>
      <c r="P23" s="950"/>
      <c r="Q23" s="950"/>
      <c r="R23" s="950"/>
      <c r="S23" s="950"/>
      <c r="T23" s="950"/>
      <c r="U23" s="950"/>
      <c r="V23" s="950"/>
      <c r="W23" s="950"/>
    </row>
    <row r="24" spans="1:56">
      <c r="A24" s="947"/>
      <c r="B24" s="940">
        <v>20</v>
      </c>
      <c r="C24" s="940"/>
      <c r="D24" s="940"/>
      <c r="E24" s="941" t="s">
        <v>266</v>
      </c>
      <c r="F24" s="941"/>
      <c r="G24" s="941"/>
      <c r="H24" s="941"/>
      <c r="I24" s="941"/>
      <c r="J24" s="941"/>
      <c r="K24" s="941"/>
      <c r="L24" s="941"/>
      <c r="M24" s="941"/>
      <c r="N24" s="941"/>
      <c r="O24" s="941"/>
      <c r="P24" s="941"/>
      <c r="Q24" s="941"/>
      <c r="R24" s="941"/>
      <c r="S24" s="941"/>
      <c r="T24" s="941"/>
      <c r="U24" s="941"/>
      <c r="V24" s="941"/>
      <c r="W24" s="941"/>
    </row>
    <row r="25" spans="1:56">
      <c r="A25" s="947"/>
      <c r="B25" s="940">
        <v>21</v>
      </c>
      <c r="C25" s="940"/>
      <c r="D25" s="940"/>
      <c r="E25" s="941" t="s">
        <v>267</v>
      </c>
      <c r="F25" s="941"/>
      <c r="G25" s="941"/>
      <c r="H25" s="941"/>
      <c r="I25" s="941"/>
      <c r="J25" s="941"/>
      <c r="K25" s="941"/>
      <c r="L25" s="941"/>
      <c r="M25" s="941"/>
      <c r="N25" s="941"/>
      <c r="O25" s="941"/>
      <c r="P25" s="941"/>
      <c r="Q25" s="941"/>
      <c r="R25" s="941"/>
      <c r="S25" s="941"/>
      <c r="T25" s="941"/>
      <c r="U25" s="941"/>
      <c r="V25" s="941"/>
      <c r="W25" s="941"/>
    </row>
    <row r="26" spans="1:56">
      <c r="A26" s="947"/>
      <c r="B26" s="940">
        <v>23</v>
      </c>
      <c r="C26" s="940"/>
      <c r="D26" s="940"/>
      <c r="E26" s="941" t="s">
        <v>474</v>
      </c>
      <c r="F26" s="941"/>
      <c r="G26" s="941"/>
      <c r="H26" s="941"/>
      <c r="I26" s="941"/>
      <c r="J26" s="941"/>
      <c r="K26" s="941"/>
      <c r="L26" s="941"/>
      <c r="M26" s="941"/>
      <c r="N26" s="941"/>
      <c r="O26" s="941"/>
      <c r="P26" s="941"/>
      <c r="Q26" s="941"/>
      <c r="R26" s="941"/>
      <c r="S26" s="941"/>
      <c r="T26" s="941"/>
      <c r="U26" s="941"/>
      <c r="V26" s="941"/>
      <c r="W26" s="941"/>
    </row>
    <row r="27" spans="1:56">
      <c r="A27" s="787"/>
      <c r="B27" s="940">
        <v>58</v>
      </c>
      <c r="C27" s="940"/>
      <c r="D27" s="940"/>
      <c r="E27" s="941" t="s">
        <v>268</v>
      </c>
      <c r="F27" s="941"/>
      <c r="G27" s="941"/>
      <c r="H27" s="941"/>
      <c r="I27" s="941"/>
      <c r="J27" s="941"/>
      <c r="K27" s="941"/>
      <c r="L27" s="941"/>
      <c r="M27" s="941"/>
      <c r="N27" s="941"/>
      <c r="O27" s="941"/>
      <c r="P27" s="941"/>
      <c r="Q27" s="941"/>
      <c r="R27" s="941"/>
      <c r="S27" s="941"/>
      <c r="T27" s="941"/>
      <c r="U27" s="941"/>
      <c r="V27" s="941"/>
      <c r="W27" s="941"/>
    </row>
    <row r="31" spans="1:56" ht="30">
      <c r="A31" s="43" t="s">
        <v>269</v>
      </c>
      <c r="B31" s="942" t="s">
        <v>99</v>
      </c>
      <c r="C31" s="942"/>
      <c r="D31" s="942"/>
      <c r="E31" s="942"/>
      <c r="F31" s="942"/>
      <c r="G31" s="942"/>
      <c r="H31" s="942"/>
      <c r="I31" s="942"/>
      <c r="J31" s="942"/>
      <c r="K31" s="942"/>
      <c r="L31" s="218"/>
      <c r="M31" s="218"/>
      <c r="N31" s="218"/>
      <c r="O31" s="218"/>
      <c r="P31" s="218"/>
      <c r="Q31" s="218"/>
      <c r="R31" s="218"/>
      <c r="S31" s="218"/>
      <c r="T31" s="218"/>
      <c r="U31" s="218"/>
      <c r="V31" s="218"/>
      <c r="W31" s="218"/>
      <c r="X31" s="218"/>
      <c r="Y31" s="218"/>
      <c r="Z31" s="218"/>
      <c r="AA31" s="218"/>
      <c r="AB31" s="218"/>
      <c r="AC31" s="218"/>
      <c r="AD31" s="218"/>
      <c r="AE31" s="218"/>
      <c r="AF31" s="218"/>
      <c r="AG31" s="218"/>
      <c r="AH31" s="218"/>
      <c r="AI31" s="218"/>
      <c r="AJ31" s="218"/>
    </row>
    <row r="32" spans="1:56">
      <c r="A32" s="943" t="s">
        <v>100</v>
      </c>
      <c r="B32" s="943"/>
      <c r="C32" s="943"/>
      <c r="D32" s="943"/>
      <c r="E32" s="943"/>
      <c r="F32" s="943"/>
      <c r="G32" s="943"/>
      <c r="H32" s="943"/>
      <c r="I32" s="943"/>
      <c r="J32" s="943"/>
      <c r="K32" s="943"/>
      <c r="L32" s="219"/>
      <c r="M32" s="219"/>
      <c r="N32" s="219"/>
      <c r="O32" s="219"/>
      <c r="P32" s="219"/>
      <c r="Q32" s="219"/>
      <c r="R32" s="219"/>
      <c r="S32" s="219"/>
      <c r="T32" s="219"/>
      <c r="U32" s="219"/>
      <c r="V32" s="219"/>
      <c r="W32" s="219"/>
      <c r="X32" s="219"/>
      <c r="Y32" s="219"/>
      <c r="Z32" s="219"/>
      <c r="AA32" s="219"/>
      <c r="AB32" s="219"/>
      <c r="AC32" s="219"/>
      <c r="AD32" s="219"/>
      <c r="AE32" s="219"/>
      <c r="AF32" s="219"/>
      <c r="AG32" s="219"/>
      <c r="AH32" s="219"/>
      <c r="AI32" s="219"/>
      <c r="AJ32" s="219"/>
      <c r="AT32" s="220"/>
      <c r="AU32" s="221"/>
      <c r="AV32" s="221"/>
      <c r="AW32" s="221"/>
      <c r="AX32" s="221"/>
      <c r="AY32" s="221"/>
      <c r="AZ32" s="221"/>
      <c r="BA32" s="221"/>
      <c r="BB32" s="221"/>
      <c r="BC32" s="221"/>
      <c r="BD32" s="221"/>
    </row>
    <row r="33" spans="1:56" s="21" customFormat="1">
      <c r="A33" s="222">
        <v>1</v>
      </c>
      <c r="B33" s="944" t="s">
        <v>278</v>
      </c>
      <c r="C33" s="944"/>
      <c r="D33" s="944"/>
      <c r="E33" s="944"/>
      <c r="F33" s="944"/>
      <c r="G33" s="944"/>
      <c r="H33" s="944"/>
      <c r="I33" s="944"/>
      <c r="J33" s="944"/>
      <c r="K33" s="944"/>
      <c r="L33" s="221"/>
      <c r="M33" s="221"/>
      <c r="N33" s="221"/>
      <c r="O33" s="221"/>
      <c r="P33" s="221"/>
      <c r="Q33" s="221"/>
      <c r="R33" s="221"/>
      <c r="S33" s="221"/>
      <c r="T33" s="221"/>
      <c r="U33" s="221"/>
      <c r="V33" s="221"/>
      <c r="W33" s="221"/>
      <c r="X33" s="221"/>
      <c r="Y33" s="221"/>
      <c r="Z33" s="221"/>
      <c r="AA33" s="221"/>
      <c r="AB33" s="221"/>
      <c r="AC33" s="221"/>
      <c r="AD33" s="221"/>
      <c r="AE33" s="221"/>
      <c r="AF33" s="221"/>
      <c r="AG33" s="221"/>
      <c r="AH33" s="221"/>
      <c r="AI33" s="221"/>
      <c r="AJ33" s="221"/>
      <c r="AT33" s="220"/>
      <c r="AU33" s="34"/>
      <c r="AV33" s="34"/>
      <c r="AW33" s="34"/>
      <c r="AX33" s="34"/>
      <c r="AY33" s="34"/>
      <c r="AZ33" s="34"/>
      <c r="BA33" s="34"/>
      <c r="BB33" s="34"/>
      <c r="BC33" s="34"/>
      <c r="BD33" s="34"/>
    </row>
    <row r="34" spans="1:56" s="21" customFormat="1">
      <c r="A34" s="222">
        <v>2</v>
      </c>
      <c r="B34" s="931" t="s">
        <v>466</v>
      </c>
      <c r="C34" s="931"/>
      <c r="D34" s="931"/>
      <c r="E34" s="931"/>
      <c r="F34" s="931"/>
      <c r="G34" s="931"/>
      <c r="H34" s="931"/>
      <c r="I34" s="931"/>
      <c r="J34" s="931"/>
      <c r="K34" s="931"/>
      <c r="L34" s="221"/>
      <c r="M34" s="221"/>
      <c r="N34" s="221"/>
      <c r="O34" s="221"/>
      <c r="P34" s="221"/>
      <c r="Q34" s="221"/>
      <c r="R34" s="221"/>
      <c r="S34" s="221"/>
      <c r="T34" s="221"/>
      <c r="U34" s="221"/>
      <c r="V34" s="221"/>
      <c r="W34" s="221"/>
      <c r="X34" s="221"/>
      <c r="Y34" s="221"/>
      <c r="Z34" s="221"/>
      <c r="AA34" s="221"/>
      <c r="AB34" s="221"/>
      <c r="AC34" s="221"/>
      <c r="AD34" s="221"/>
      <c r="AE34" s="221"/>
      <c r="AF34" s="221"/>
      <c r="AG34" s="221"/>
      <c r="AH34" s="221"/>
      <c r="AI34" s="221"/>
      <c r="AJ34" s="221"/>
      <c r="AT34" s="220"/>
      <c r="AU34" s="34"/>
      <c r="AV34" s="34"/>
      <c r="AW34" s="34"/>
      <c r="AX34" s="34"/>
      <c r="AY34" s="34"/>
      <c r="AZ34" s="34"/>
      <c r="BA34" s="34"/>
      <c r="BB34" s="34"/>
      <c r="BC34" s="34"/>
      <c r="BD34" s="34"/>
    </row>
    <row r="35" spans="1:56" s="21" customFormat="1" ht="25.5" customHeight="1">
      <c r="A35" s="222">
        <v>9</v>
      </c>
      <c r="B35" s="931" t="s">
        <v>467</v>
      </c>
      <c r="C35" s="931"/>
      <c r="D35" s="931"/>
      <c r="E35" s="931"/>
      <c r="F35" s="931"/>
      <c r="G35" s="931"/>
      <c r="H35" s="931"/>
      <c r="I35" s="931"/>
      <c r="J35" s="931"/>
      <c r="K35" s="931"/>
      <c r="L35" s="221"/>
      <c r="M35" s="221"/>
      <c r="N35" s="221"/>
      <c r="O35" s="221"/>
      <c r="P35" s="221"/>
      <c r="Q35" s="221"/>
      <c r="R35" s="221"/>
      <c r="S35" s="221"/>
      <c r="T35" s="221"/>
      <c r="U35" s="221"/>
      <c r="V35" s="221"/>
      <c r="W35" s="221"/>
      <c r="X35" s="221"/>
      <c r="Y35" s="221"/>
      <c r="Z35" s="221"/>
      <c r="AA35" s="221"/>
      <c r="AB35" s="221"/>
      <c r="AC35" s="221"/>
      <c r="AD35" s="221"/>
      <c r="AE35" s="221"/>
      <c r="AF35" s="221"/>
      <c r="AG35" s="221"/>
      <c r="AH35" s="221"/>
      <c r="AI35" s="221"/>
      <c r="AJ35" s="221"/>
      <c r="AT35" s="220"/>
      <c r="AU35" s="35"/>
      <c r="AV35" s="35"/>
      <c r="AW35" s="35"/>
      <c r="AX35" s="35"/>
      <c r="AY35" s="35"/>
      <c r="AZ35" s="35"/>
      <c r="BA35" s="35"/>
      <c r="BB35" s="35"/>
      <c r="BC35" s="35"/>
      <c r="BD35" s="35"/>
    </row>
    <row r="36" spans="1:56" s="21" customFormat="1" ht="15" customHeight="1">
      <c r="A36" s="933" t="s">
        <v>468</v>
      </c>
      <c r="B36" s="933"/>
      <c r="C36" s="933"/>
      <c r="D36" s="933"/>
      <c r="E36" s="933"/>
      <c r="F36" s="933"/>
      <c r="G36" s="933"/>
      <c r="H36" s="933"/>
      <c r="I36" s="933"/>
      <c r="J36" s="933"/>
      <c r="K36" s="933"/>
      <c r="L36" s="221"/>
      <c r="M36" s="221"/>
      <c r="N36" s="221"/>
      <c r="O36" s="221"/>
      <c r="P36" s="221"/>
      <c r="Q36" s="221"/>
      <c r="R36" s="221"/>
      <c r="S36" s="221"/>
      <c r="T36" s="221"/>
      <c r="U36" s="221"/>
      <c r="V36" s="221"/>
      <c r="W36" s="221"/>
      <c r="X36" s="221"/>
      <c r="Y36" s="221"/>
      <c r="Z36" s="221"/>
      <c r="AA36" s="221"/>
      <c r="AB36" s="221"/>
      <c r="AC36" s="221"/>
      <c r="AD36" s="221"/>
      <c r="AE36" s="221"/>
      <c r="AF36" s="221"/>
      <c r="AG36" s="221"/>
      <c r="AH36" s="221"/>
      <c r="AI36" s="221"/>
      <c r="AJ36" s="221"/>
      <c r="AT36" s="220"/>
      <c r="AU36" s="35"/>
      <c r="AV36" s="35"/>
      <c r="AW36" s="35"/>
      <c r="AX36" s="35"/>
      <c r="AY36" s="35"/>
      <c r="AZ36" s="35"/>
      <c r="BA36" s="35"/>
      <c r="BB36" s="35"/>
      <c r="BC36" s="35"/>
      <c r="BD36" s="35"/>
    </row>
    <row r="37" spans="1:56" s="21" customFormat="1" ht="36.75" customHeight="1">
      <c r="A37" s="222">
        <v>11</v>
      </c>
      <c r="B37" s="932" t="s">
        <v>270</v>
      </c>
      <c r="C37" s="932"/>
      <c r="D37" s="932"/>
      <c r="E37" s="932"/>
      <c r="F37" s="932"/>
      <c r="G37" s="932"/>
      <c r="H37" s="932"/>
      <c r="I37" s="932"/>
      <c r="J37" s="932"/>
      <c r="K37" s="932"/>
      <c r="L37" s="221"/>
      <c r="M37" s="221"/>
      <c r="N37" s="221"/>
      <c r="O37" s="221"/>
      <c r="P37" s="221"/>
      <c r="Q37" s="221"/>
      <c r="R37" s="221"/>
      <c r="S37" s="221"/>
      <c r="T37" s="221"/>
      <c r="U37" s="221"/>
      <c r="V37" s="221"/>
      <c r="W37" s="221"/>
      <c r="X37" s="221"/>
      <c r="Y37" s="221"/>
      <c r="Z37" s="221"/>
      <c r="AA37" s="221"/>
      <c r="AB37" s="221"/>
      <c r="AC37" s="221"/>
      <c r="AD37" s="221"/>
      <c r="AE37" s="221"/>
      <c r="AF37" s="221"/>
      <c r="AG37" s="221"/>
      <c r="AH37" s="221"/>
      <c r="AI37" s="221"/>
      <c r="AJ37" s="221"/>
      <c r="AT37" s="37"/>
      <c r="AU37" s="34"/>
      <c r="AV37" s="34"/>
      <c r="AW37" s="34"/>
      <c r="AX37" s="34"/>
      <c r="AY37" s="34"/>
      <c r="AZ37" s="34"/>
      <c r="BA37" s="34"/>
      <c r="BB37" s="34"/>
      <c r="BC37" s="34"/>
      <c r="BD37" s="34"/>
    </row>
    <row r="38" spans="1:56" s="21" customFormat="1" ht="55.5" customHeight="1">
      <c r="A38" s="222">
        <v>12</v>
      </c>
      <c r="B38" s="932" t="s">
        <v>469</v>
      </c>
      <c r="C38" s="932"/>
      <c r="D38" s="932"/>
      <c r="E38" s="932"/>
      <c r="F38" s="932"/>
      <c r="G38" s="932"/>
      <c r="H38" s="932"/>
      <c r="I38" s="932"/>
      <c r="J38" s="932"/>
      <c r="K38" s="932"/>
      <c r="L38" s="221"/>
      <c r="M38" s="221"/>
      <c r="N38" s="221"/>
      <c r="O38" s="221"/>
      <c r="P38" s="221"/>
      <c r="Q38" s="221"/>
      <c r="R38" s="221"/>
      <c r="S38" s="221"/>
      <c r="T38" s="221"/>
      <c r="U38" s="221"/>
      <c r="V38" s="221"/>
      <c r="W38" s="221"/>
      <c r="X38" s="221"/>
      <c r="Y38" s="221"/>
      <c r="Z38" s="221"/>
      <c r="AA38" s="221"/>
      <c r="AB38" s="221"/>
      <c r="AC38" s="221"/>
      <c r="AD38" s="221"/>
      <c r="AE38" s="221"/>
      <c r="AF38" s="221"/>
      <c r="AG38" s="221"/>
      <c r="AH38" s="221"/>
      <c r="AI38" s="221"/>
      <c r="AJ38" s="221"/>
      <c r="AT38" s="37"/>
      <c r="AU38" s="34"/>
      <c r="AV38" s="34"/>
      <c r="AW38" s="34"/>
      <c r="AX38" s="34"/>
      <c r="AY38" s="34"/>
      <c r="AZ38" s="34"/>
      <c r="BA38" s="34"/>
      <c r="BB38" s="34"/>
      <c r="BC38" s="34"/>
      <c r="BD38" s="34"/>
    </row>
    <row r="39" spans="1:56" s="21" customFormat="1">
      <c r="A39" s="933" t="s">
        <v>101</v>
      </c>
      <c r="B39" s="933"/>
      <c r="C39" s="933"/>
      <c r="D39" s="933"/>
      <c r="E39" s="933"/>
      <c r="F39" s="933"/>
      <c r="G39" s="933"/>
      <c r="H39" s="933"/>
      <c r="I39" s="933"/>
      <c r="J39" s="933"/>
      <c r="K39" s="933"/>
      <c r="L39" s="221"/>
      <c r="M39" s="221"/>
      <c r="N39" s="221"/>
      <c r="O39" s="221"/>
      <c r="P39" s="221"/>
      <c r="Q39" s="221"/>
      <c r="R39" s="221"/>
      <c r="S39" s="221"/>
      <c r="T39" s="221"/>
      <c r="U39" s="221"/>
      <c r="V39" s="221"/>
      <c r="W39" s="221"/>
      <c r="X39" s="221"/>
      <c r="Y39" s="221"/>
      <c r="Z39" s="221"/>
      <c r="AA39" s="221"/>
      <c r="AB39" s="221"/>
      <c r="AC39" s="221"/>
      <c r="AD39" s="221"/>
      <c r="AE39" s="221"/>
      <c r="AF39" s="221"/>
      <c r="AG39" s="221"/>
      <c r="AH39" s="221"/>
      <c r="AI39" s="221"/>
      <c r="AJ39" s="221"/>
      <c r="AT39" s="37"/>
      <c r="AU39" s="34"/>
      <c r="AV39" s="34"/>
      <c r="AW39" s="34"/>
      <c r="AX39" s="34"/>
      <c r="AY39" s="34"/>
      <c r="AZ39" s="34"/>
      <c r="BA39" s="34"/>
      <c r="BB39" s="34"/>
      <c r="BC39" s="34"/>
      <c r="BD39" s="34"/>
    </row>
    <row r="40" spans="1:56" s="21" customFormat="1" ht="15" customHeight="1">
      <c r="A40" s="13" t="s">
        <v>102</v>
      </c>
      <c r="B40" s="931" t="s">
        <v>103</v>
      </c>
      <c r="C40" s="931"/>
      <c r="D40" s="931"/>
      <c r="E40" s="931"/>
      <c r="F40" s="931"/>
      <c r="G40" s="931"/>
      <c r="H40" s="931"/>
      <c r="I40" s="931"/>
      <c r="J40" s="931"/>
      <c r="K40" s="931"/>
      <c r="L40" s="221"/>
      <c r="M40" s="221"/>
      <c r="N40" s="221"/>
      <c r="O40" s="221"/>
      <c r="P40" s="221"/>
      <c r="Q40" s="221"/>
      <c r="R40" s="221"/>
      <c r="S40" s="221"/>
      <c r="T40" s="221"/>
      <c r="U40" s="221"/>
      <c r="V40" s="221"/>
      <c r="W40" s="221"/>
      <c r="X40" s="221"/>
      <c r="Y40" s="221"/>
      <c r="Z40" s="221"/>
      <c r="AA40" s="221"/>
      <c r="AB40" s="221"/>
      <c r="AC40" s="221"/>
      <c r="AD40" s="221"/>
      <c r="AE40" s="221"/>
      <c r="AF40" s="221"/>
      <c r="AG40" s="221"/>
      <c r="AH40" s="221"/>
      <c r="AI40" s="221"/>
      <c r="AJ40" s="221"/>
      <c r="AT40" s="37"/>
      <c r="AU40" s="35"/>
      <c r="AV40" s="35"/>
      <c r="AW40" s="35"/>
      <c r="AX40" s="35"/>
      <c r="AY40" s="35"/>
      <c r="AZ40" s="35"/>
      <c r="BA40" s="35"/>
      <c r="BB40" s="35"/>
      <c r="BC40" s="35"/>
      <c r="BD40" s="35"/>
    </row>
    <row r="41" spans="1:56" s="21" customFormat="1" ht="15" customHeight="1">
      <c r="A41" s="13" t="s">
        <v>104</v>
      </c>
      <c r="B41" s="931" t="s">
        <v>105</v>
      </c>
      <c r="C41" s="931"/>
      <c r="D41" s="931"/>
      <c r="E41" s="931"/>
      <c r="F41" s="931"/>
      <c r="G41" s="931"/>
      <c r="H41" s="931"/>
      <c r="I41" s="931"/>
      <c r="J41" s="931"/>
      <c r="K41" s="931"/>
      <c r="L41" s="221"/>
      <c r="M41" s="221"/>
      <c r="N41" s="221"/>
      <c r="O41" s="221"/>
      <c r="P41" s="221"/>
      <c r="Q41" s="221"/>
      <c r="R41" s="221"/>
      <c r="S41" s="221"/>
      <c r="T41" s="221"/>
      <c r="U41" s="221"/>
      <c r="V41" s="221"/>
      <c r="W41" s="221"/>
      <c r="X41" s="221"/>
      <c r="Y41" s="221"/>
      <c r="Z41" s="221"/>
      <c r="AA41" s="221"/>
      <c r="AB41" s="221"/>
      <c r="AC41" s="221"/>
      <c r="AD41" s="221"/>
      <c r="AE41" s="221"/>
      <c r="AF41" s="221"/>
      <c r="AG41" s="221"/>
      <c r="AH41" s="221"/>
      <c r="AI41" s="221"/>
      <c r="AJ41" s="221"/>
      <c r="AT41" s="220"/>
      <c r="AU41" s="35"/>
      <c r="AV41" s="35"/>
      <c r="AW41" s="35"/>
      <c r="AX41" s="35"/>
      <c r="AY41" s="35"/>
      <c r="AZ41" s="35"/>
      <c r="BA41" s="35"/>
      <c r="BB41" s="35"/>
      <c r="BC41" s="35"/>
      <c r="BD41" s="35"/>
    </row>
    <row r="42" spans="1:56" s="21" customFormat="1">
      <c r="A42" s="13" t="s">
        <v>106</v>
      </c>
      <c r="B42" s="931" t="s">
        <v>107</v>
      </c>
      <c r="C42" s="931"/>
      <c r="D42" s="931"/>
      <c r="E42" s="931"/>
      <c r="F42" s="931"/>
      <c r="G42" s="931"/>
      <c r="H42" s="931"/>
      <c r="I42" s="931"/>
      <c r="J42" s="931"/>
      <c r="K42" s="931"/>
      <c r="L42" s="221"/>
      <c r="M42" s="221"/>
      <c r="N42" s="221"/>
      <c r="O42" s="221"/>
      <c r="P42" s="221"/>
      <c r="Q42" s="221"/>
      <c r="R42" s="221"/>
      <c r="S42" s="221"/>
      <c r="T42" s="221"/>
      <c r="U42" s="221"/>
      <c r="V42" s="221"/>
      <c r="W42" s="221"/>
      <c r="X42" s="221"/>
      <c r="Y42" s="221"/>
      <c r="Z42" s="221"/>
      <c r="AA42" s="221"/>
      <c r="AB42" s="221"/>
      <c r="AC42" s="221"/>
      <c r="AD42" s="221"/>
      <c r="AE42" s="221"/>
      <c r="AF42" s="221"/>
      <c r="AG42" s="221"/>
      <c r="AH42" s="221"/>
      <c r="AI42" s="221"/>
      <c r="AJ42" s="221"/>
    </row>
    <row r="43" spans="1:56" s="21" customFormat="1" ht="30" customHeight="1">
      <c r="A43" s="13" t="s">
        <v>108</v>
      </c>
      <c r="B43" s="932" t="s">
        <v>470</v>
      </c>
      <c r="C43" s="932"/>
      <c r="D43" s="932"/>
      <c r="E43" s="932"/>
      <c r="F43" s="932"/>
      <c r="G43" s="932"/>
      <c r="H43" s="932"/>
      <c r="I43" s="932"/>
      <c r="J43" s="932"/>
      <c r="K43" s="932"/>
      <c r="L43" s="221"/>
      <c r="M43" s="221"/>
      <c r="N43" s="221"/>
      <c r="O43" s="221"/>
      <c r="P43" s="221"/>
      <c r="Q43" s="221"/>
      <c r="R43" s="221"/>
      <c r="S43" s="221"/>
      <c r="T43" s="221"/>
      <c r="U43" s="221"/>
      <c r="V43" s="221"/>
      <c r="W43" s="221"/>
      <c r="X43" s="221"/>
      <c r="Y43" s="221"/>
      <c r="Z43" s="221"/>
      <c r="AA43" s="221"/>
      <c r="AB43" s="221"/>
      <c r="AC43" s="221"/>
      <c r="AD43" s="221"/>
      <c r="AE43" s="221"/>
      <c r="AF43" s="221"/>
      <c r="AG43" s="221"/>
      <c r="AH43" s="221"/>
      <c r="AI43" s="221"/>
      <c r="AJ43" s="221"/>
      <c r="AU43" s="15"/>
      <c r="AV43" s="15"/>
      <c r="AW43" s="15"/>
      <c r="AX43" s="15"/>
      <c r="AY43" s="15"/>
      <c r="AZ43" s="15"/>
      <c r="BA43" s="15"/>
      <c r="BB43" s="15"/>
      <c r="BC43" s="15"/>
      <c r="BD43" s="15"/>
    </row>
    <row r="44" spans="1:56" s="21" customFormat="1" ht="30" customHeight="1">
      <c r="A44" s="222">
        <v>10</v>
      </c>
      <c r="B44" s="932" t="s">
        <v>471</v>
      </c>
      <c r="C44" s="932"/>
      <c r="D44" s="932"/>
      <c r="E44" s="932"/>
      <c r="F44" s="932"/>
      <c r="G44" s="932"/>
      <c r="H44" s="932"/>
      <c r="I44" s="932"/>
      <c r="J44" s="932"/>
      <c r="K44" s="932"/>
      <c r="L44" s="221"/>
      <c r="M44" s="221"/>
      <c r="N44" s="221"/>
      <c r="O44" s="221"/>
      <c r="P44" s="221"/>
      <c r="Q44" s="221"/>
      <c r="R44" s="221"/>
      <c r="S44" s="221"/>
      <c r="T44" s="221"/>
      <c r="U44" s="221"/>
      <c r="V44" s="221"/>
      <c r="W44" s="221"/>
      <c r="X44" s="221"/>
      <c r="Y44" s="221"/>
      <c r="Z44" s="221"/>
      <c r="AA44" s="221"/>
      <c r="AB44" s="221"/>
      <c r="AC44" s="221"/>
      <c r="AD44" s="221"/>
      <c r="AE44" s="221"/>
      <c r="AF44" s="221"/>
      <c r="AG44" s="221"/>
      <c r="AH44" s="221"/>
      <c r="AI44" s="221"/>
      <c r="AJ44" s="221"/>
      <c r="AU44" s="15"/>
      <c r="AV44" s="15"/>
      <c r="AW44" s="15"/>
      <c r="AX44" s="15"/>
      <c r="AY44" s="15"/>
      <c r="AZ44" s="15"/>
      <c r="BA44" s="15"/>
      <c r="BB44" s="15"/>
      <c r="BC44" s="15"/>
      <c r="BD44" s="15"/>
    </row>
    <row r="45" spans="1:56">
      <c r="A45" s="219"/>
      <c r="B45" s="219"/>
      <c r="C45" s="219"/>
      <c r="D45" s="219"/>
      <c r="E45" s="219"/>
      <c r="F45" s="219"/>
      <c r="G45" s="219"/>
      <c r="H45" s="219"/>
      <c r="I45" s="219"/>
      <c r="J45" s="219"/>
      <c r="K45" s="219"/>
      <c r="L45" s="219"/>
    </row>
    <row r="46" spans="1:56">
      <c r="A46" s="933" t="s">
        <v>472</v>
      </c>
      <c r="B46" s="934" t="s">
        <v>109</v>
      </c>
      <c r="C46" s="935"/>
      <c r="D46" s="935"/>
      <c r="E46" s="935"/>
      <c r="F46" s="935"/>
      <c r="G46" s="935"/>
      <c r="H46" s="935"/>
      <c r="I46" s="935"/>
      <c r="J46" s="935"/>
      <c r="K46" s="935"/>
      <c r="L46" s="936"/>
      <c r="M46" s="952" t="s">
        <v>110</v>
      </c>
      <c r="N46" s="953"/>
      <c r="O46" s="953"/>
      <c r="P46" s="953"/>
      <c r="Q46" s="953"/>
      <c r="R46" s="953"/>
      <c r="S46" s="953"/>
      <c r="T46" s="953"/>
      <c r="U46" s="953"/>
      <c r="V46" s="954"/>
    </row>
    <row r="47" spans="1:56">
      <c r="A47" s="933"/>
      <c r="B47" s="937"/>
      <c r="C47" s="938"/>
      <c r="D47" s="938"/>
      <c r="E47" s="938"/>
      <c r="F47" s="938"/>
      <c r="G47" s="938"/>
      <c r="H47" s="938"/>
      <c r="I47" s="938"/>
      <c r="J47" s="938"/>
      <c r="K47" s="938"/>
      <c r="L47" s="939"/>
      <c r="M47" s="42">
        <v>1</v>
      </c>
      <c r="N47" s="42">
        <v>2</v>
      </c>
      <c r="O47" s="42">
        <v>3</v>
      </c>
      <c r="P47" s="42">
        <v>4</v>
      </c>
      <c r="Q47" s="42">
        <v>5</v>
      </c>
      <c r="R47" s="42">
        <v>6</v>
      </c>
      <c r="S47" s="42">
        <v>9</v>
      </c>
      <c r="T47" s="42">
        <v>10</v>
      </c>
      <c r="U47" s="42">
        <v>11</v>
      </c>
      <c r="V47" s="42">
        <v>12</v>
      </c>
    </row>
    <row r="48" spans="1:56">
      <c r="A48" s="31" t="s">
        <v>111</v>
      </c>
      <c r="B48" s="32"/>
      <c r="C48" s="32"/>
      <c r="D48" s="32"/>
      <c r="E48" s="32"/>
      <c r="F48" s="32"/>
      <c r="G48" s="32"/>
      <c r="H48" s="32"/>
      <c r="I48" s="32"/>
      <c r="J48" s="32"/>
      <c r="K48" s="32"/>
      <c r="L48" s="32"/>
      <c r="M48" s="32"/>
      <c r="N48" s="32"/>
      <c r="O48" s="32"/>
      <c r="P48" s="32"/>
      <c r="Q48" s="32"/>
      <c r="R48" s="32"/>
      <c r="S48" s="32"/>
      <c r="T48" s="32"/>
      <c r="U48" s="32"/>
      <c r="V48" s="33"/>
    </row>
    <row r="49" spans="1:22">
      <c r="A49" s="223">
        <v>1</v>
      </c>
      <c r="B49" s="925" t="s">
        <v>254</v>
      </c>
      <c r="C49" s="926"/>
      <c r="D49" s="926"/>
      <c r="E49" s="926"/>
      <c r="F49" s="926"/>
      <c r="G49" s="926"/>
      <c r="H49" s="926"/>
      <c r="I49" s="926"/>
      <c r="J49" s="926"/>
      <c r="K49" s="926"/>
      <c r="L49" s="927"/>
      <c r="M49" s="223" t="s">
        <v>112</v>
      </c>
      <c r="N49" s="223"/>
      <c r="O49" s="223" t="s">
        <v>112</v>
      </c>
      <c r="P49" s="223" t="s">
        <v>112</v>
      </c>
      <c r="Q49" s="223" t="s">
        <v>112</v>
      </c>
      <c r="R49" s="223" t="s">
        <v>112</v>
      </c>
      <c r="S49" s="223" t="s">
        <v>112</v>
      </c>
      <c r="T49" s="223"/>
      <c r="U49" s="223" t="s">
        <v>112</v>
      </c>
      <c r="V49" s="223" t="s">
        <v>112</v>
      </c>
    </row>
    <row r="50" spans="1:22">
      <c r="A50" s="223">
        <v>2</v>
      </c>
      <c r="B50" s="925" t="s">
        <v>255</v>
      </c>
      <c r="C50" s="926"/>
      <c r="D50" s="926"/>
      <c r="E50" s="926"/>
      <c r="F50" s="926"/>
      <c r="G50" s="926"/>
      <c r="H50" s="926"/>
      <c r="I50" s="926"/>
      <c r="J50" s="926"/>
      <c r="K50" s="926"/>
      <c r="L50" s="927"/>
      <c r="M50" s="223" t="s">
        <v>112</v>
      </c>
      <c r="N50" s="223"/>
      <c r="O50" s="223" t="s">
        <v>112</v>
      </c>
      <c r="P50" s="223" t="s">
        <v>112</v>
      </c>
      <c r="Q50" s="223" t="s">
        <v>112</v>
      </c>
      <c r="R50" s="223"/>
      <c r="S50" s="223"/>
      <c r="T50" s="223"/>
      <c r="U50" s="223"/>
      <c r="V50" s="223"/>
    </row>
    <row r="51" spans="1:22">
      <c r="A51" s="223">
        <v>18</v>
      </c>
      <c r="B51" s="925" t="s">
        <v>256</v>
      </c>
      <c r="C51" s="926"/>
      <c r="D51" s="926"/>
      <c r="E51" s="926"/>
      <c r="F51" s="926"/>
      <c r="G51" s="926"/>
      <c r="H51" s="926"/>
      <c r="I51" s="926"/>
      <c r="J51" s="926"/>
      <c r="K51" s="926"/>
      <c r="L51" s="927"/>
      <c r="M51" s="223" t="s">
        <v>112</v>
      </c>
      <c r="N51" s="223"/>
      <c r="O51" s="223" t="s">
        <v>112</v>
      </c>
      <c r="P51" s="223" t="s">
        <v>112</v>
      </c>
      <c r="Q51" s="223" t="s">
        <v>112</v>
      </c>
      <c r="R51" s="223" t="s">
        <v>112</v>
      </c>
      <c r="S51" s="223" t="s">
        <v>112</v>
      </c>
      <c r="T51" s="223"/>
      <c r="U51" s="223"/>
      <c r="V51" s="223"/>
    </row>
    <row r="52" spans="1:22">
      <c r="A52" s="223">
        <v>19</v>
      </c>
      <c r="B52" s="925" t="s">
        <v>257</v>
      </c>
      <c r="C52" s="926"/>
      <c r="D52" s="926"/>
      <c r="E52" s="926"/>
      <c r="F52" s="926"/>
      <c r="G52" s="926"/>
      <c r="H52" s="926"/>
      <c r="I52" s="926"/>
      <c r="J52" s="926"/>
      <c r="K52" s="926"/>
      <c r="L52" s="927"/>
      <c r="M52" s="223" t="s">
        <v>112</v>
      </c>
      <c r="N52" s="223"/>
      <c r="O52" s="223" t="s">
        <v>112</v>
      </c>
      <c r="P52" s="223" t="s">
        <v>112</v>
      </c>
      <c r="Q52" s="223" t="s">
        <v>112</v>
      </c>
      <c r="R52" s="223" t="s">
        <v>112</v>
      </c>
      <c r="S52" s="223" t="s">
        <v>112</v>
      </c>
      <c r="T52" s="223"/>
      <c r="U52" s="223" t="s">
        <v>112</v>
      </c>
      <c r="V52" s="223" t="s">
        <v>112</v>
      </c>
    </row>
    <row r="53" spans="1:22">
      <c r="A53" s="223">
        <v>22</v>
      </c>
      <c r="B53" s="925" t="s">
        <v>258</v>
      </c>
      <c r="C53" s="926"/>
      <c r="D53" s="926"/>
      <c r="E53" s="926"/>
      <c r="F53" s="926"/>
      <c r="G53" s="926"/>
      <c r="H53" s="926"/>
      <c r="I53" s="926"/>
      <c r="J53" s="926"/>
      <c r="K53" s="926"/>
      <c r="L53" s="927"/>
      <c r="M53" s="223" t="s">
        <v>112</v>
      </c>
      <c r="N53" s="223"/>
      <c r="O53" s="223" t="s">
        <v>112</v>
      </c>
      <c r="P53" s="223" t="s">
        <v>112</v>
      </c>
      <c r="Q53" s="223" t="s">
        <v>112</v>
      </c>
      <c r="R53" s="223" t="s">
        <v>112</v>
      </c>
      <c r="S53" s="223" t="s">
        <v>112</v>
      </c>
      <c r="T53" s="223"/>
      <c r="U53" s="223"/>
      <c r="V53" s="223"/>
    </row>
    <row r="54" spans="1:22">
      <c r="A54" s="223">
        <v>23</v>
      </c>
      <c r="B54" s="246" t="s">
        <v>474</v>
      </c>
      <c r="C54" s="247"/>
      <c r="D54" s="247"/>
      <c r="E54" s="247"/>
      <c r="F54" s="247"/>
      <c r="G54" s="247"/>
      <c r="H54" s="247"/>
      <c r="I54" s="247"/>
      <c r="J54" s="247"/>
      <c r="K54" s="247"/>
      <c r="L54" s="248"/>
      <c r="M54" s="223" t="s">
        <v>112</v>
      </c>
      <c r="N54" s="223"/>
      <c r="O54" s="223"/>
      <c r="P54" s="223"/>
      <c r="Q54" s="223"/>
      <c r="R54" s="223"/>
      <c r="S54" s="223"/>
      <c r="T54" s="223"/>
      <c r="U54" s="223"/>
      <c r="V54" s="223"/>
    </row>
    <row r="55" spans="1:22" ht="15" customHeight="1">
      <c r="A55" s="223">
        <v>30</v>
      </c>
      <c r="B55" s="928" t="s">
        <v>259</v>
      </c>
      <c r="C55" s="929"/>
      <c r="D55" s="929"/>
      <c r="E55" s="929"/>
      <c r="F55" s="929"/>
      <c r="G55" s="929"/>
      <c r="H55" s="929"/>
      <c r="I55" s="929"/>
      <c r="J55" s="929"/>
      <c r="K55" s="929"/>
      <c r="L55" s="930"/>
      <c r="M55" s="223" t="s">
        <v>112</v>
      </c>
      <c r="N55" s="223"/>
      <c r="O55" s="223" t="s">
        <v>112</v>
      </c>
      <c r="P55" s="223" t="s">
        <v>112</v>
      </c>
      <c r="Q55" s="223" t="s">
        <v>112</v>
      </c>
      <c r="R55" s="223" t="s">
        <v>112</v>
      </c>
      <c r="S55" s="223" t="s">
        <v>112</v>
      </c>
      <c r="T55" s="223"/>
      <c r="U55" s="223"/>
      <c r="V55" s="223"/>
    </row>
    <row r="56" spans="1:22">
      <c r="A56" s="223">
        <v>31</v>
      </c>
      <c r="B56" s="925" t="s">
        <v>271</v>
      </c>
      <c r="C56" s="926"/>
      <c r="D56" s="926"/>
      <c r="E56" s="926"/>
      <c r="F56" s="926"/>
      <c r="G56" s="926"/>
      <c r="H56" s="926"/>
      <c r="I56" s="926"/>
      <c r="J56" s="926"/>
      <c r="K56" s="926"/>
      <c r="L56" s="927"/>
      <c r="M56" s="223" t="s">
        <v>112</v>
      </c>
      <c r="N56" s="223"/>
      <c r="O56" s="223" t="s">
        <v>112</v>
      </c>
      <c r="P56" s="223" t="s">
        <v>112</v>
      </c>
      <c r="Q56" s="223" t="s">
        <v>112</v>
      </c>
      <c r="R56" s="223"/>
      <c r="S56" s="223" t="s">
        <v>112</v>
      </c>
      <c r="T56" s="223"/>
      <c r="U56" s="223"/>
      <c r="V56" s="223"/>
    </row>
    <row r="57" spans="1:22" ht="26.25" customHeight="1">
      <c r="A57" s="223">
        <v>32</v>
      </c>
      <c r="B57" s="928" t="s">
        <v>261</v>
      </c>
      <c r="C57" s="929"/>
      <c r="D57" s="929"/>
      <c r="E57" s="929"/>
      <c r="F57" s="929"/>
      <c r="G57" s="929"/>
      <c r="H57" s="929"/>
      <c r="I57" s="929"/>
      <c r="J57" s="929"/>
      <c r="K57" s="929"/>
      <c r="L57" s="930"/>
      <c r="M57" s="223" t="s">
        <v>112</v>
      </c>
      <c r="N57" s="223"/>
      <c r="O57" s="223" t="s">
        <v>112</v>
      </c>
      <c r="P57" s="223" t="s">
        <v>112</v>
      </c>
      <c r="Q57" s="223" t="s">
        <v>112</v>
      </c>
      <c r="R57" s="223" t="s">
        <v>112</v>
      </c>
      <c r="S57" s="223" t="s">
        <v>112</v>
      </c>
      <c r="T57" s="223"/>
      <c r="U57" s="223"/>
      <c r="V57" s="223"/>
    </row>
    <row r="58" spans="1:22">
      <c r="A58" s="223">
        <v>44</v>
      </c>
      <c r="B58" s="925" t="s">
        <v>262</v>
      </c>
      <c r="C58" s="926"/>
      <c r="D58" s="926"/>
      <c r="E58" s="926"/>
      <c r="F58" s="926"/>
      <c r="G58" s="926"/>
      <c r="H58" s="926"/>
      <c r="I58" s="926"/>
      <c r="J58" s="926"/>
      <c r="K58" s="926"/>
      <c r="L58" s="927"/>
      <c r="M58" s="223" t="s">
        <v>112</v>
      </c>
      <c r="N58" s="223"/>
      <c r="O58" s="223" t="s">
        <v>112</v>
      </c>
      <c r="P58" s="223" t="s">
        <v>112</v>
      </c>
      <c r="Q58" s="223" t="s">
        <v>112</v>
      </c>
      <c r="R58" s="223"/>
      <c r="S58" s="223"/>
      <c r="T58" s="223"/>
      <c r="U58" s="223"/>
      <c r="V58" s="223"/>
    </row>
    <row r="59" spans="1:22">
      <c r="A59" s="223">
        <v>45</v>
      </c>
      <c r="B59" s="925" t="s">
        <v>263</v>
      </c>
      <c r="C59" s="926"/>
      <c r="D59" s="926"/>
      <c r="E59" s="926"/>
      <c r="F59" s="926"/>
      <c r="G59" s="926"/>
      <c r="H59" s="926"/>
      <c r="I59" s="926"/>
      <c r="J59" s="926"/>
      <c r="K59" s="926"/>
      <c r="L59" s="927"/>
      <c r="M59" s="223"/>
      <c r="N59" s="223"/>
      <c r="O59" s="223"/>
      <c r="P59" s="223"/>
      <c r="Q59" s="223"/>
      <c r="R59" s="223"/>
      <c r="S59" s="223"/>
      <c r="T59" s="223"/>
      <c r="U59" s="223"/>
      <c r="V59" s="223"/>
    </row>
    <row r="60" spans="1:22" ht="26.25" customHeight="1">
      <c r="A60" s="223">
        <v>47</v>
      </c>
      <c r="B60" s="928" t="s">
        <v>272</v>
      </c>
      <c r="C60" s="929"/>
      <c r="D60" s="929"/>
      <c r="E60" s="929"/>
      <c r="F60" s="929"/>
      <c r="G60" s="929"/>
      <c r="H60" s="929"/>
      <c r="I60" s="929"/>
      <c r="J60" s="929"/>
      <c r="K60" s="929"/>
      <c r="L60" s="930"/>
      <c r="M60" s="223" t="s">
        <v>112</v>
      </c>
      <c r="N60" s="223"/>
      <c r="O60" s="223" t="s">
        <v>112</v>
      </c>
      <c r="P60" s="223" t="s">
        <v>112</v>
      </c>
      <c r="Q60" s="223" t="s">
        <v>112</v>
      </c>
      <c r="R60" s="223" t="s">
        <v>112</v>
      </c>
      <c r="S60" s="223" t="s">
        <v>112</v>
      </c>
      <c r="T60" s="223"/>
      <c r="U60" s="223"/>
      <c r="V60" s="223"/>
    </row>
    <row r="61" spans="1:22">
      <c r="A61" s="223">
        <v>51</v>
      </c>
      <c r="B61" s="925" t="s">
        <v>62</v>
      </c>
      <c r="C61" s="926"/>
      <c r="D61" s="926"/>
      <c r="E61" s="926"/>
      <c r="F61" s="926"/>
      <c r="G61" s="926"/>
      <c r="H61" s="926"/>
      <c r="I61" s="926"/>
      <c r="J61" s="926"/>
      <c r="K61" s="926"/>
      <c r="L61" s="927"/>
      <c r="M61" s="223" t="s">
        <v>112</v>
      </c>
      <c r="N61" s="223"/>
      <c r="O61" s="223" t="s">
        <v>112</v>
      </c>
      <c r="P61" s="223" t="s">
        <v>112</v>
      </c>
      <c r="Q61" s="223" t="s">
        <v>112</v>
      </c>
      <c r="R61" s="223" t="s">
        <v>112</v>
      </c>
      <c r="S61" s="223" t="s">
        <v>112</v>
      </c>
      <c r="T61" s="223"/>
      <c r="U61" s="223"/>
      <c r="V61" s="223"/>
    </row>
    <row r="62" spans="1:22">
      <c r="A62" s="223">
        <v>55</v>
      </c>
      <c r="B62" s="925" t="s">
        <v>265</v>
      </c>
      <c r="C62" s="926"/>
      <c r="D62" s="926"/>
      <c r="E62" s="926"/>
      <c r="F62" s="926"/>
      <c r="G62" s="926"/>
      <c r="H62" s="926"/>
      <c r="I62" s="926"/>
      <c r="J62" s="926"/>
      <c r="K62" s="926"/>
      <c r="L62" s="927"/>
      <c r="M62" s="223" t="s">
        <v>112</v>
      </c>
      <c r="N62" s="223"/>
      <c r="O62" s="223" t="s">
        <v>112</v>
      </c>
      <c r="P62" s="223" t="s">
        <v>112</v>
      </c>
      <c r="Q62" s="223" t="s">
        <v>112</v>
      </c>
      <c r="R62" s="223"/>
      <c r="S62" s="223" t="s">
        <v>112</v>
      </c>
      <c r="T62" s="223"/>
      <c r="U62" s="223"/>
      <c r="V62" s="223"/>
    </row>
  </sheetData>
  <sheetProtection selectLockedCells="1" selectUnlockedCells="1"/>
  <mergeCells count="76">
    <mergeCell ref="M46:V46"/>
    <mergeCell ref="A2:Q2"/>
    <mergeCell ref="A4:A6"/>
    <mergeCell ref="B4:W6"/>
    <mergeCell ref="A7:A21"/>
    <mergeCell ref="B7:D7"/>
    <mergeCell ref="E7:W7"/>
    <mergeCell ref="B8:D8"/>
    <mergeCell ref="E8:W8"/>
    <mergeCell ref="B9:D9"/>
    <mergeCell ref="E9:W9"/>
    <mergeCell ref="B10:D10"/>
    <mergeCell ref="E10:W10"/>
    <mergeCell ref="B11:D11"/>
    <mergeCell ref="E11:W11"/>
    <mergeCell ref="B12:D12"/>
    <mergeCell ref="E12:W12"/>
    <mergeCell ref="B14:D14"/>
    <mergeCell ref="E14:W14"/>
    <mergeCell ref="B15:D15"/>
    <mergeCell ref="E15:W15"/>
    <mergeCell ref="B13:D13"/>
    <mergeCell ref="E13:W13"/>
    <mergeCell ref="B16:D16"/>
    <mergeCell ref="E16:W16"/>
    <mergeCell ref="B17:D17"/>
    <mergeCell ref="E17:W17"/>
    <mergeCell ref="B18:D18"/>
    <mergeCell ref="E18:W18"/>
    <mergeCell ref="B19:D19"/>
    <mergeCell ref="E19:W19"/>
    <mergeCell ref="B21:D21"/>
    <mergeCell ref="E21:W21"/>
    <mergeCell ref="A22:A27"/>
    <mergeCell ref="B22:W22"/>
    <mergeCell ref="B23:D23"/>
    <mergeCell ref="E23:W23"/>
    <mergeCell ref="B24:D24"/>
    <mergeCell ref="E24:W24"/>
    <mergeCell ref="B25:D25"/>
    <mergeCell ref="E25:W25"/>
    <mergeCell ref="B20:D20"/>
    <mergeCell ref="E20:W20"/>
    <mergeCell ref="A46:A47"/>
    <mergeCell ref="B46:L47"/>
    <mergeCell ref="B38:K38"/>
    <mergeCell ref="B26:D26"/>
    <mergeCell ref="E26:W26"/>
    <mergeCell ref="B27:D27"/>
    <mergeCell ref="E27:W27"/>
    <mergeCell ref="B31:K31"/>
    <mergeCell ref="A32:K32"/>
    <mergeCell ref="B33:K33"/>
    <mergeCell ref="B34:K34"/>
    <mergeCell ref="B35:K35"/>
    <mergeCell ref="A36:K36"/>
    <mergeCell ref="B37:K37"/>
    <mergeCell ref="A39:K39"/>
    <mergeCell ref="B40:K40"/>
    <mergeCell ref="B41:K41"/>
    <mergeCell ref="B42:K42"/>
    <mergeCell ref="B43:K43"/>
    <mergeCell ref="B44:K44"/>
    <mergeCell ref="B49:L49"/>
    <mergeCell ref="B59:L59"/>
    <mergeCell ref="B60:L60"/>
    <mergeCell ref="B50:L50"/>
    <mergeCell ref="B61:L61"/>
    <mergeCell ref="B62:L62"/>
    <mergeCell ref="B51:L51"/>
    <mergeCell ref="B53:L53"/>
    <mergeCell ref="B55:L55"/>
    <mergeCell ref="B56:L56"/>
    <mergeCell ref="B57:L57"/>
    <mergeCell ref="B58:L58"/>
    <mergeCell ref="B52:L5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3</vt:i4>
      </vt:variant>
    </vt:vector>
  </HeadingPairs>
  <TitlesOfParts>
    <vt:vector size="17" baseType="lpstr">
      <vt:lpstr>Indice</vt:lpstr>
      <vt:lpstr>Hoja1</vt:lpstr>
      <vt:lpstr>Formulario de Afiliación</vt:lpstr>
      <vt:lpstr>Instructivo Formulario Afili.</vt:lpstr>
      <vt:lpstr>Sede 01 - Trabajadores</vt:lpstr>
      <vt:lpstr>Sede 02 - Trabajadores</vt:lpstr>
      <vt:lpstr>Instructivo Sedes</vt:lpstr>
      <vt:lpstr>INDEPENDIENTES 723</vt:lpstr>
      <vt:lpstr>Cód. Tipo de trabajador cotz</vt:lpstr>
      <vt:lpstr>Listado Actividades Economicas</vt:lpstr>
      <vt:lpstr>Formulario Afil Ind Voluntario</vt:lpstr>
      <vt:lpstr>Instructivo ind Volu </vt:lpstr>
      <vt:lpstr>subtipos</vt:lpstr>
      <vt:lpstr>Codigos ORP</vt:lpstr>
      <vt:lpstr>'Formulario de Afiliación'!Área_de_impresión</vt:lpstr>
      <vt:lpstr>'Sede 01 - Trabajadores'!Área_de_impresión</vt:lpstr>
      <vt:lpstr>'Sede 02 - Trabajadores'!Área_de_impresión</vt:lpstr>
    </vt:vector>
  </TitlesOfParts>
  <Company>Colmena Riesgos Profesionales ARP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Oscar Bautista Orjuela</dc:creator>
  <cp:lastModifiedBy>HP</cp:lastModifiedBy>
  <cp:lastPrinted>2020-12-10T17:11:38Z</cp:lastPrinted>
  <dcterms:created xsi:type="dcterms:W3CDTF">2020-03-30T22:22:32Z</dcterms:created>
  <dcterms:modified xsi:type="dcterms:W3CDTF">2023-08-04T17:11:36Z</dcterms:modified>
</cp:coreProperties>
</file>